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ado\Documents\Skríning predškolákov\"/>
    </mc:Choice>
  </mc:AlternateContent>
  <bookViews>
    <workbookView xWindow="0" yWindow="0" windowWidth="20490" windowHeight="7665"/>
  </bookViews>
  <sheets>
    <sheet name="Návod" sheetId="29" r:id="rId1"/>
    <sheet name="dieťa 1" sheetId="4" r:id="rId2"/>
    <sheet name="dieťa 2" sheetId="5" r:id="rId3"/>
    <sheet name="dieťa 3" sheetId="6" r:id="rId4"/>
    <sheet name="dieťa 4" sheetId="7" r:id="rId5"/>
    <sheet name="dieťa 5" sheetId="8" r:id="rId6"/>
    <sheet name="dieťa 6" sheetId="9" r:id="rId7"/>
    <sheet name="dieťa 7" sheetId="10" r:id="rId8"/>
    <sheet name="dieťa 8" sheetId="11" r:id="rId9"/>
    <sheet name="dieťa 9" sheetId="12" r:id="rId10"/>
    <sheet name="dieťa 10" sheetId="13" r:id="rId11"/>
    <sheet name="dieťa 11" sheetId="14" r:id="rId12"/>
    <sheet name="dieťa 12" sheetId="15" r:id="rId13"/>
    <sheet name="dieťa 13" sheetId="16" r:id="rId14"/>
    <sheet name="dieťa 14" sheetId="17" r:id="rId15"/>
    <sheet name="dieťa 15" sheetId="18" r:id="rId16"/>
    <sheet name="dieťa 16" sheetId="19" r:id="rId17"/>
    <sheet name="dieťa 17" sheetId="20" r:id="rId18"/>
    <sheet name="dieťa 18" sheetId="21" r:id="rId19"/>
    <sheet name="dieťa 19" sheetId="22" r:id="rId20"/>
    <sheet name="dieťa 20" sheetId="23" r:id="rId21"/>
    <sheet name="dieťa 21" sheetId="24" r:id="rId22"/>
    <sheet name="dieťa 22" sheetId="25" r:id="rId23"/>
    <sheet name="dieťa 23" sheetId="26" r:id="rId24"/>
    <sheet name="dieťa 24" sheetId="27" r:id="rId25"/>
    <sheet name="dieťa 25" sheetId="28" r:id="rId26"/>
  </sheets>
  <calcPr calcId="162913"/>
</workbook>
</file>

<file path=xl/calcChain.xml><?xml version="1.0" encoding="utf-8"?>
<calcChain xmlns="http://schemas.openxmlformats.org/spreadsheetml/2006/main">
  <c r="D173" i="14" l="1"/>
  <c r="E172" i="14"/>
  <c r="E173" i="14" s="1"/>
  <c r="D172" i="14"/>
  <c r="C172" i="14"/>
  <c r="C173" i="14" s="1"/>
  <c r="D162" i="14"/>
  <c r="E161" i="14"/>
  <c r="E162" i="14" s="1"/>
  <c r="D161" i="14"/>
  <c r="C161" i="14"/>
  <c r="C162" i="14" s="1"/>
  <c r="D153" i="14"/>
  <c r="E152" i="14"/>
  <c r="E153" i="14" s="1"/>
  <c r="D152" i="14"/>
  <c r="C152" i="14"/>
  <c r="C153" i="14" s="1"/>
  <c r="D143" i="14"/>
  <c r="E142" i="14"/>
  <c r="E143" i="14" s="1"/>
  <c r="D142" i="14"/>
  <c r="C142" i="14"/>
  <c r="C143" i="14" s="1"/>
  <c r="D133" i="14"/>
  <c r="E132" i="14"/>
  <c r="E133" i="14" s="1"/>
  <c r="D132" i="14"/>
  <c r="C132" i="14"/>
  <c r="C133" i="14" s="1"/>
  <c r="D123" i="14"/>
  <c r="E122" i="14"/>
  <c r="E123" i="14" s="1"/>
  <c r="D122" i="14"/>
  <c r="C122" i="14"/>
  <c r="C123" i="14" s="1"/>
  <c r="D107" i="14"/>
  <c r="E106" i="14"/>
  <c r="E107" i="14" s="1"/>
  <c r="D106" i="14"/>
  <c r="C106" i="14"/>
  <c r="C107" i="14" s="1"/>
  <c r="D88" i="14"/>
  <c r="E87" i="14"/>
  <c r="E88" i="14" s="1"/>
  <c r="D87" i="14"/>
  <c r="C87" i="14"/>
  <c r="C88" i="14" s="1"/>
  <c r="D73" i="14"/>
  <c r="E72" i="14"/>
  <c r="E73" i="14" s="1"/>
  <c r="D72" i="14"/>
  <c r="C72" i="14"/>
  <c r="C73" i="14" s="1"/>
  <c r="D61" i="14"/>
  <c r="E60" i="14"/>
  <c r="E61" i="14" s="1"/>
  <c r="D60" i="14"/>
  <c r="C60" i="14"/>
  <c r="C61" i="14" s="1"/>
  <c r="D47" i="14"/>
  <c r="E46" i="14"/>
  <c r="E47" i="14" s="1"/>
  <c r="D46" i="14"/>
  <c r="C46" i="14"/>
  <c r="C47" i="14" s="1"/>
  <c r="D36" i="14"/>
  <c r="E35" i="14"/>
  <c r="E36" i="14" s="1"/>
  <c r="D35" i="14"/>
  <c r="C35" i="14"/>
  <c r="C36" i="14" s="1"/>
  <c r="D173" i="28"/>
  <c r="E172" i="28"/>
  <c r="E173" i="28" s="1"/>
  <c r="D172" i="28"/>
  <c r="C172" i="28"/>
  <c r="C173" i="28" s="1"/>
  <c r="D162" i="28"/>
  <c r="E161" i="28"/>
  <c r="E162" i="28" s="1"/>
  <c r="D161" i="28"/>
  <c r="C161" i="28"/>
  <c r="C162" i="28" s="1"/>
  <c r="D153" i="28"/>
  <c r="E152" i="28"/>
  <c r="E153" i="28" s="1"/>
  <c r="D152" i="28"/>
  <c r="C152" i="28"/>
  <c r="C153" i="28" s="1"/>
  <c r="D143" i="28"/>
  <c r="E142" i="28"/>
  <c r="E143" i="28" s="1"/>
  <c r="D142" i="28"/>
  <c r="C142" i="28"/>
  <c r="C143" i="28" s="1"/>
  <c r="D133" i="28"/>
  <c r="E132" i="28"/>
  <c r="E133" i="28" s="1"/>
  <c r="D132" i="28"/>
  <c r="C132" i="28"/>
  <c r="C133" i="28" s="1"/>
  <c r="D123" i="28"/>
  <c r="E122" i="28"/>
  <c r="E123" i="28" s="1"/>
  <c r="D122" i="28"/>
  <c r="C122" i="28"/>
  <c r="C123" i="28" s="1"/>
  <c r="D107" i="28"/>
  <c r="E106" i="28"/>
  <c r="E107" i="28" s="1"/>
  <c r="D106" i="28"/>
  <c r="C106" i="28"/>
  <c r="C107" i="28" s="1"/>
  <c r="D88" i="28"/>
  <c r="E87" i="28"/>
  <c r="E88" i="28" s="1"/>
  <c r="D87" i="28"/>
  <c r="C87" i="28"/>
  <c r="C88" i="28" s="1"/>
  <c r="D73" i="28"/>
  <c r="E72" i="28"/>
  <c r="E73" i="28" s="1"/>
  <c r="D72" i="28"/>
  <c r="C72" i="28"/>
  <c r="C73" i="28" s="1"/>
  <c r="D61" i="28"/>
  <c r="E60" i="28"/>
  <c r="E61" i="28" s="1"/>
  <c r="D60" i="28"/>
  <c r="C60" i="28"/>
  <c r="C61" i="28" s="1"/>
  <c r="D47" i="28"/>
  <c r="E46" i="28"/>
  <c r="E47" i="28" s="1"/>
  <c r="D46" i="28"/>
  <c r="C46" i="28"/>
  <c r="C47" i="28" s="1"/>
  <c r="D36" i="28"/>
  <c r="E35" i="28"/>
  <c r="E36" i="28" s="1"/>
  <c r="D35" i="28"/>
  <c r="C35" i="28"/>
  <c r="C36" i="28" s="1"/>
  <c r="E173" i="27"/>
  <c r="C173" i="27"/>
  <c r="E172" i="27"/>
  <c r="D172" i="27"/>
  <c r="D173" i="27" s="1"/>
  <c r="C172" i="27"/>
  <c r="E162" i="27"/>
  <c r="C162" i="27"/>
  <c r="E161" i="27"/>
  <c r="D161" i="27"/>
  <c r="D162" i="27" s="1"/>
  <c r="C161" i="27"/>
  <c r="E153" i="27"/>
  <c r="C153" i="27"/>
  <c r="E152" i="27"/>
  <c r="D152" i="27"/>
  <c r="D153" i="27" s="1"/>
  <c r="C152" i="27"/>
  <c r="E143" i="27"/>
  <c r="C143" i="27"/>
  <c r="E142" i="27"/>
  <c r="D142" i="27"/>
  <c r="D143" i="27" s="1"/>
  <c r="C142" i="27"/>
  <c r="E133" i="27"/>
  <c r="C133" i="27"/>
  <c r="E132" i="27"/>
  <c r="D132" i="27"/>
  <c r="D133" i="27" s="1"/>
  <c r="C132" i="27"/>
  <c r="E123" i="27"/>
  <c r="C123" i="27"/>
  <c r="E122" i="27"/>
  <c r="D122" i="27"/>
  <c r="D123" i="27" s="1"/>
  <c r="C122" i="27"/>
  <c r="E107" i="27"/>
  <c r="C107" i="27"/>
  <c r="E106" i="27"/>
  <c r="D106" i="27"/>
  <c r="D107" i="27" s="1"/>
  <c r="C106" i="27"/>
  <c r="E88" i="27"/>
  <c r="C88" i="27"/>
  <c r="E87" i="27"/>
  <c r="D87" i="27"/>
  <c r="D88" i="27" s="1"/>
  <c r="C87" i="27"/>
  <c r="E73" i="27"/>
  <c r="C73" i="27"/>
  <c r="E72" i="27"/>
  <c r="D72" i="27"/>
  <c r="D73" i="27" s="1"/>
  <c r="C72" i="27"/>
  <c r="E61" i="27"/>
  <c r="C61" i="27"/>
  <c r="E60" i="27"/>
  <c r="D60" i="27"/>
  <c r="D61" i="27" s="1"/>
  <c r="C60" i="27"/>
  <c r="E47" i="27"/>
  <c r="C47" i="27"/>
  <c r="E46" i="27"/>
  <c r="D46" i="27"/>
  <c r="D47" i="27" s="1"/>
  <c r="C46" i="27"/>
  <c r="E36" i="27"/>
  <c r="C36" i="27"/>
  <c r="E35" i="27"/>
  <c r="D35" i="27"/>
  <c r="D36" i="27" s="1"/>
  <c r="C35" i="27"/>
  <c r="D173" i="26"/>
  <c r="E172" i="26"/>
  <c r="E173" i="26" s="1"/>
  <c r="D172" i="26"/>
  <c r="C172" i="26"/>
  <c r="C173" i="26" s="1"/>
  <c r="D162" i="26"/>
  <c r="E161" i="26"/>
  <c r="E162" i="26" s="1"/>
  <c r="D161" i="26"/>
  <c r="C161" i="26"/>
  <c r="C162" i="26" s="1"/>
  <c r="D153" i="26"/>
  <c r="E152" i="26"/>
  <c r="E153" i="26" s="1"/>
  <c r="D152" i="26"/>
  <c r="C152" i="26"/>
  <c r="C153" i="26" s="1"/>
  <c r="D143" i="26"/>
  <c r="E142" i="26"/>
  <c r="E143" i="26" s="1"/>
  <c r="D142" i="26"/>
  <c r="C142" i="26"/>
  <c r="C143" i="26" s="1"/>
  <c r="D133" i="26"/>
  <c r="E132" i="26"/>
  <c r="E133" i="26" s="1"/>
  <c r="D132" i="26"/>
  <c r="C132" i="26"/>
  <c r="C133" i="26" s="1"/>
  <c r="D123" i="26"/>
  <c r="E122" i="26"/>
  <c r="E123" i="26" s="1"/>
  <c r="D122" i="26"/>
  <c r="C122" i="26"/>
  <c r="C123" i="26" s="1"/>
  <c r="D107" i="26"/>
  <c r="E106" i="26"/>
  <c r="E107" i="26" s="1"/>
  <c r="D106" i="26"/>
  <c r="C106" i="26"/>
  <c r="C107" i="26" s="1"/>
  <c r="D88" i="26"/>
  <c r="E87" i="26"/>
  <c r="E88" i="26" s="1"/>
  <c r="D87" i="26"/>
  <c r="C87" i="26"/>
  <c r="C88" i="26" s="1"/>
  <c r="D73" i="26"/>
  <c r="E72" i="26"/>
  <c r="E73" i="26" s="1"/>
  <c r="D72" i="26"/>
  <c r="C72" i="26"/>
  <c r="C73" i="26" s="1"/>
  <c r="D61" i="26"/>
  <c r="E60" i="26"/>
  <c r="E61" i="26" s="1"/>
  <c r="D60" i="26"/>
  <c r="C60" i="26"/>
  <c r="C61" i="26" s="1"/>
  <c r="D47" i="26"/>
  <c r="E46" i="26"/>
  <c r="E47" i="26" s="1"/>
  <c r="D46" i="26"/>
  <c r="C46" i="26"/>
  <c r="C47" i="26" s="1"/>
  <c r="D36" i="26"/>
  <c r="E35" i="26"/>
  <c r="E36" i="26" s="1"/>
  <c r="D35" i="26"/>
  <c r="C35" i="26"/>
  <c r="C36" i="26" s="1"/>
  <c r="D173" i="25"/>
  <c r="E172" i="25"/>
  <c r="E173" i="25" s="1"/>
  <c r="D172" i="25"/>
  <c r="C172" i="25"/>
  <c r="C173" i="25" s="1"/>
  <c r="D162" i="25"/>
  <c r="E161" i="25"/>
  <c r="E162" i="25" s="1"/>
  <c r="D161" i="25"/>
  <c r="C161" i="25"/>
  <c r="C162" i="25" s="1"/>
  <c r="D153" i="25"/>
  <c r="E152" i="25"/>
  <c r="E153" i="25" s="1"/>
  <c r="D152" i="25"/>
  <c r="C152" i="25"/>
  <c r="C153" i="25" s="1"/>
  <c r="D143" i="25"/>
  <c r="E142" i="25"/>
  <c r="E143" i="25" s="1"/>
  <c r="D142" i="25"/>
  <c r="C142" i="25"/>
  <c r="C143" i="25" s="1"/>
  <c r="D133" i="25"/>
  <c r="E132" i="25"/>
  <c r="E133" i="25" s="1"/>
  <c r="D132" i="25"/>
  <c r="C132" i="25"/>
  <c r="C133" i="25" s="1"/>
  <c r="D123" i="25"/>
  <c r="E122" i="25"/>
  <c r="E123" i="25" s="1"/>
  <c r="D122" i="25"/>
  <c r="C122" i="25"/>
  <c r="C123" i="25" s="1"/>
  <c r="D107" i="25"/>
  <c r="E106" i="25"/>
  <c r="E107" i="25" s="1"/>
  <c r="D106" i="25"/>
  <c r="C106" i="25"/>
  <c r="C107" i="25" s="1"/>
  <c r="D88" i="25"/>
  <c r="E87" i="25"/>
  <c r="E88" i="25" s="1"/>
  <c r="D87" i="25"/>
  <c r="C87" i="25"/>
  <c r="C88" i="25" s="1"/>
  <c r="D73" i="25"/>
  <c r="E72" i="25"/>
  <c r="E73" i="25" s="1"/>
  <c r="D72" i="25"/>
  <c r="C72" i="25"/>
  <c r="C73" i="25" s="1"/>
  <c r="D61" i="25"/>
  <c r="E60" i="25"/>
  <c r="E61" i="25" s="1"/>
  <c r="D60" i="25"/>
  <c r="C60" i="25"/>
  <c r="C61" i="25" s="1"/>
  <c r="D47" i="25"/>
  <c r="E46" i="25"/>
  <c r="E47" i="25" s="1"/>
  <c r="D46" i="25"/>
  <c r="C46" i="25"/>
  <c r="C47" i="25" s="1"/>
  <c r="D36" i="25"/>
  <c r="E35" i="25"/>
  <c r="E36" i="25" s="1"/>
  <c r="D35" i="25"/>
  <c r="C35" i="25"/>
  <c r="C36" i="25" s="1"/>
  <c r="D173" i="24"/>
  <c r="E172" i="24"/>
  <c r="E173" i="24" s="1"/>
  <c r="D172" i="24"/>
  <c r="C172" i="24"/>
  <c r="C173" i="24" s="1"/>
  <c r="D162" i="24"/>
  <c r="E161" i="24"/>
  <c r="E162" i="24" s="1"/>
  <c r="D161" i="24"/>
  <c r="C161" i="24"/>
  <c r="C162" i="24" s="1"/>
  <c r="D153" i="24"/>
  <c r="E152" i="24"/>
  <c r="E153" i="24" s="1"/>
  <c r="D152" i="24"/>
  <c r="C152" i="24"/>
  <c r="C153" i="24" s="1"/>
  <c r="D143" i="24"/>
  <c r="E142" i="24"/>
  <c r="E143" i="24" s="1"/>
  <c r="D142" i="24"/>
  <c r="C142" i="24"/>
  <c r="C143" i="24" s="1"/>
  <c r="D133" i="24"/>
  <c r="E132" i="24"/>
  <c r="E133" i="24" s="1"/>
  <c r="D132" i="24"/>
  <c r="C132" i="24"/>
  <c r="C133" i="24" s="1"/>
  <c r="D123" i="24"/>
  <c r="E122" i="24"/>
  <c r="E123" i="24" s="1"/>
  <c r="D122" i="24"/>
  <c r="C122" i="24"/>
  <c r="C123" i="24" s="1"/>
  <c r="D107" i="24"/>
  <c r="E106" i="24"/>
  <c r="E107" i="24" s="1"/>
  <c r="D106" i="24"/>
  <c r="C106" i="24"/>
  <c r="C107" i="24" s="1"/>
  <c r="D88" i="24"/>
  <c r="E87" i="24"/>
  <c r="E88" i="24" s="1"/>
  <c r="D87" i="24"/>
  <c r="C87" i="24"/>
  <c r="C88" i="24" s="1"/>
  <c r="D73" i="24"/>
  <c r="E72" i="24"/>
  <c r="E73" i="24" s="1"/>
  <c r="D72" i="24"/>
  <c r="C72" i="24"/>
  <c r="C73" i="24" s="1"/>
  <c r="D61" i="24"/>
  <c r="E60" i="24"/>
  <c r="E61" i="24" s="1"/>
  <c r="D60" i="24"/>
  <c r="C60" i="24"/>
  <c r="C61" i="24" s="1"/>
  <c r="D47" i="24"/>
  <c r="E46" i="24"/>
  <c r="E47" i="24" s="1"/>
  <c r="D46" i="24"/>
  <c r="C46" i="24"/>
  <c r="C47" i="24" s="1"/>
  <c r="D36" i="24"/>
  <c r="E35" i="24"/>
  <c r="E36" i="24" s="1"/>
  <c r="D35" i="24"/>
  <c r="C35" i="24"/>
  <c r="C36" i="24" s="1"/>
  <c r="E172" i="23"/>
  <c r="E173" i="23" s="1"/>
  <c r="D172" i="23"/>
  <c r="D173" i="23" s="1"/>
  <c r="C172" i="23"/>
  <c r="C173" i="23" s="1"/>
  <c r="E161" i="23"/>
  <c r="E162" i="23" s="1"/>
  <c r="D161" i="23"/>
  <c r="D162" i="23" s="1"/>
  <c r="C161" i="23"/>
  <c r="C162" i="23" s="1"/>
  <c r="E152" i="23"/>
  <c r="E153" i="23" s="1"/>
  <c r="D152" i="23"/>
  <c r="D153" i="23" s="1"/>
  <c r="C152" i="23"/>
  <c r="C153" i="23" s="1"/>
  <c r="E142" i="23"/>
  <c r="E143" i="23" s="1"/>
  <c r="D142" i="23"/>
  <c r="D143" i="23" s="1"/>
  <c r="C142" i="23"/>
  <c r="C143" i="23" s="1"/>
  <c r="E132" i="23"/>
  <c r="E133" i="23" s="1"/>
  <c r="D132" i="23"/>
  <c r="D133" i="23" s="1"/>
  <c r="C132" i="23"/>
  <c r="C133" i="23" s="1"/>
  <c r="E122" i="23"/>
  <c r="E123" i="23" s="1"/>
  <c r="D122" i="23"/>
  <c r="D123" i="23" s="1"/>
  <c r="C122" i="23"/>
  <c r="C123" i="23" s="1"/>
  <c r="E106" i="23"/>
  <c r="E107" i="23" s="1"/>
  <c r="D106" i="23"/>
  <c r="D107" i="23" s="1"/>
  <c r="C106" i="23"/>
  <c r="C107" i="23" s="1"/>
  <c r="E87" i="23"/>
  <c r="E88" i="23" s="1"/>
  <c r="D87" i="23"/>
  <c r="D88" i="23" s="1"/>
  <c r="C87" i="23"/>
  <c r="C88" i="23" s="1"/>
  <c r="E72" i="23"/>
  <c r="E73" i="23" s="1"/>
  <c r="D72" i="23"/>
  <c r="D73" i="23" s="1"/>
  <c r="C72" i="23"/>
  <c r="C73" i="23" s="1"/>
  <c r="E60" i="23"/>
  <c r="E61" i="23" s="1"/>
  <c r="D60" i="23"/>
  <c r="D61" i="23" s="1"/>
  <c r="C60" i="23"/>
  <c r="C61" i="23" s="1"/>
  <c r="E46" i="23"/>
  <c r="E47" i="23" s="1"/>
  <c r="D46" i="23"/>
  <c r="D47" i="23" s="1"/>
  <c r="C46" i="23"/>
  <c r="C47" i="23" s="1"/>
  <c r="E35" i="23"/>
  <c r="E36" i="23" s="1"/>
  <c r="D35" i="23"/>
  <c r="D36" i="23" s="1"/>
  <c r="C35" i="23"/>
  <c r="C36" i="23" s="1"/>
  <c r="D173" i="22"/>
  <c r="E172" i="22"/>
  <c r="E173" i="22" s="1"/>
  <c r="D172" i="22"/>
  <c r="C172" i="22"/>
  <c r="C173" i="22" s="1"/>
  <c r="D162" i="22"/>
  <c r="E161" i="22"/>
  <c r="E162" i="22" s="1"/>
  <c r="D161" i="22"/>
  <c r="C161" i="22"/>
  <c r="C162" i="22" s="1"/>
  <c r="D153" i="22"/>
  <c r="E152" i="22"/>
  <c r="E153" i="22" s="1"/>
  <c r="D152" i="22"/>
  <c r="C152" i="22"/>
  <c r="C153" i="22" s="1"/>
  <c r="D143" i="22"/>
  <c r="E142" i="22"/>
  <c r="E143" i="22" s="1"/>
  <c r="D142" i="22"/>
  <c r="C142" i="22"/>
  <c r="C143" i="22" s="1"/>
  <c r="D133" i="22"/>
  <c r="E132" i="22"/>
  <c r="E133" i="22" s="1"/>
  <c r="D132" i="22"/>
  <c r="C132" i="22"/>
  <c r="C133" i="22" s="1"/>
  <c r="D123" i="22"/>
  <c r="E122" i="22"/>
  <c r="E123" i="22" s="1"/>
  <c r="D122" i="22"/>
  <c r="C122" i="22"/>
  <c r="C123" i="22" s="1"/>
  <c r="D107" i="22"/>
  <c r="E106" i="22"/>
  <c r="E107" i="22" s="1"/>
  <c r="D106" i="22"/>
  <c r="C106" i="22"/>
  <c r="C107" i="22" s="1"/>
  <c r="D88" i="22"/>
  <c r="E87" i="22"/>
  <c r="E88" i="22" s="1"/>
  <c r="D87" i="22"/>
  <c r="C87" i="22"/>
  <c r="C88" i="22" s="1"/>
  <c r="D73" i="22"/>
  <c r="E72" i="22"/>
  <c r="E73" i="22" s="1"/>
  <c r="D72" i="22"/>
  <c r="C72" i="22"/>
  <c r="C73" i="22" s="1"/>
  <c r="D61" i="22"/>
  <c r="E60" i="22"/>
  <c r="E61" i="22" s="1"/>
  <c r="D60" i="22"/>
  <c r="C60" i="22"/>
  <c r="C61" i="22" s="1"/>
  <c r="D47" i="22"/>
  <c r="E46" i="22"/>
  <c r="E47" i="22" s="1"/>
  <c r="D46" i="22"/>
  <c r="C46" i="22"/>
  <c r="C47" i="22" s="1"/>
  <c r="D36" i="22"/>
  <c r="E35" i="22"/>
  <c r="E36" i="22" s="1"/>
  <c r="D35" i="22"/>
  <c r="C35" i="22"/>
  <c r="C36" i="22" s="1"/>
  <c r="E173" i="21"/>
  <c r="C173" i="21"/>
  <c r="E172" i="21"/>
  <c r="D172" i="21"/>
  <c r="D173" i="21" s="1"/>
  <c r="C172" i="21"/>
  <c r="E162" i="21"/>
  <c r="C162" i="21"/>
  <c r="E161" i="21"/>
  <c r="D161" i="21"/>
  <c r="D162" i="21" s="1"/>
  <c r="C161" i="21"/>
  <c r="E153" i="21"/>
  <c r="C153" i="21"/>
  <c r="E152" i="21"/>
  <c r="D152" i="21"/>
  <c r="D153" i="21" s="1"/>
  <c r="C152" i="21"/>
  <c r="E143" i="21"/>
  <c r="C143" i="21"/>
  <c r="E142" i="21"/>
  <c r="D142" i="21"/>
  <c r="D143" i="21" s="1"/>
  <c r="C142" i="21"/>
  <c r="E133" i="21"/>
  <c r="C133" i="21"/>
  <c r="E132" i="21"/>
  <c r="D132" i="21"/>
  <c r="D133" i="21" s="1"/>
  <c r="C132" i="21"/>
  <c r="E123" i="21"/>
  <c r="C123" i="21"/>
  <c r="E122" i="21"/>
  <c r="D122" i="21"/>
  <c r="D123" i="21" s="1"/>
  <c r="C122" i="21"/>
  <c r="E107" i="21"/>
  <c r="C107" i="21"/>
  <c r="E106" i="21"/>
  <c r="D106" i="21"/>
  <c r="D107" i="21" s="1"/>
  <c r="C106" i="21"/>
  <c r="E88" i="21"/>
  <c r="C88" i="21"/>
  <c r="E87" i="21"/>
  <c r="D87" i="21"/>
  <c r="D88" i="21" s="1"/>
  <c r="C87" i="21"/>
  <c r="E73" i="21"/>
  <c r="C73" i="21"/>
  <c r="E72" i="21"/>
  <c r="D72" i="21"/>
  <c r="D73" i="21" s="1"/>
  <c r="C72" i="21"/>
  <c r="E61" i="21"/>
  <c r="C61" i="21"/>
  <c r="E60" i="21"/>
  <c r="D60" i="21"/>
  <c r="D61" i="21" s="1"/>
  <c r="C60" i="21"/>
  <c r="E47" i="21"/>
  <c r="C47" i="21"/>
  <c r="E46" i="21"/>
  <c r="D46" i="21"/>
  <c r="D47" i="21" s="1"/>
  <c r="C46" i="21"/>
  <c r="E36" i="21"/>
  <c r="C36" i="21"/>
  <c r="E35" i="21"/>
  <c r="D35" i="21"/>
  <c r="D36" i="21" s="1"/>
  <c r="C35" i="21"/>
  <c r="D173" i="20"/>
  <c r="E172" i="20"/>
  <c r="E173" i="20" s="1"/>
  <c r="D172" i="20"/>
  <c r="C172" i="20"/>
  <c r="C173" i="20" s="1"/>
  <c r="D162" i="20"/>
  <c r="E161" i="20"/>
  <c r="E162" i="20" s="1"/>
  <c r="D161" i="20"/>
  <c r="C161" i="20"/>
  <c r="C162" i="20" s="1"/>
  <c r="D153" i="20"/>
  <c r="E152" i="20"/>
  <c r="E153" i="20" s="1"/>
  <c r="D152" i="20"/>
  <c r="C152" i="20"/>
  <c r="C153" i="20" s="1"/>
  <c r="D143" i="20"/>
  <c r="E142" i="20"/>
  <c r="E143" i="20" s="1"/>
  <c r="D142" i="20"/>
  <c r="C142" i="20"/>
  <c r="C143" i="20" s="1"/>
  <c r="D133" i="20"/>
  <c r="E132" i="20"/>
  <c r="E133" i="20" s="1"/>
  <c r="D132" i="20"/>
  <c r="C132" i="20"/>
  <c r="C133" i="20" s="1"/>
  <c r="D123" i="20"/>
  <c r="E122" i="20"/>
  <c r="E123" i="20" s="1"/>
  <c r="D122" i="20"/>
  <c r="C122" i="20"/>
  <c r="C123" i="20" s="1"/>
  <c r="D107" i="20"/>
  <c r="E106" i="20"/>
  <c r="E107" i="20" s="1"/>
  <c r="D106" i="20"/>
  <c r="C106" i="20"/>
  <c r="C107" i="20" s="1"/>
  <c r="D88" i="20"/>
  <c r="E87" i="20"/>
  <c r="E88" i="20" s="1"/>
  <c r="D87" i="20"/>
  <c r="C87" i="20"/>
  <c r="C88" i="20" s="1"/>
  <c r="D73" i="20"/>
  <c r="E72" i="20"/>
  <c r="E73" i="20" s="1"/>
  <c r="D72" i="20"/>
  <c r="C72" i="20"/>
  <c r="C73" i="20" s="1"/>
  <c r="D61" i="20"/>
  <c r="E60" i="20"/>
  <c r="E61" i="20" s="1"/>
  <c r="D60" i="20"/>
  <c r="C60" i="20"/>
  <c r="C61" i="20" s="1"/>
  <c r="D47" i="20"/>
  <c r="E46" i="20"/>
  <c r="E47" i="20" s="1"/>
  <c r="D46" i="20"/>
  <c r="C46" i="20"/>
  <c r="C47" i="20" s="1"/>
  <c r="D36" i="20"/>
  <c r="E35" i="20"/>
  <c r="E36" i="20" s="1"/>
  <c r="D35" i="20"/>
  <c r="C35" i="20"/>
  <c r="C36" i="20" s="1"/>
  <c r="E173" i="19"/>
  <c r="C173" i="19"/>
  <c r="E172" i="19"/>
  <c r="D172" i="19"/>
  <c r="D173" i="19" s="1"/>
  <c r="C172" i="19"/>
  <c r="E162" i="19"/>
  <c r="C162" i="19"/>
  <c r="E161" i="19"/>
  <c r="D161" i="19"/>
  <c r="D162" i="19" s="1"/>
  <c r="C161" i="19"/>
  <c r="E153" i="19"/>
  <c r="C153" i="19"/>
  <c r="E152" i="19"/>
  <c r="D152" i="19"/>
  <c r="D153" i="19" s="1"/>
  <c r="C152" i="19"/>
  <c r="E143" i="19"/>
  <c r="C143" i="19"/>
  <c r="E142" i="19"/>
  <c r="D142" i="19"/>
  <c r="D143" i="19" s="1"/>
  <c r="C142" i="19"/>
  <c r="E133" i="19"/>
  <c r="C133" i="19"/>
  <c r="E132" i="19"/>
  <c r="D132" i="19"/>
  <c r="D133" i="19" s="1"/>
  <c r="C132" i="19"/>
  <c r="E123" i="19"/>
  <c r="C123" i="19"/>
  <c r="E122" i="19"/>
  <c r="D122" i="19"/>
  <c r="D123" i="19" s="1"/>
  <c r="C122" i="19"/>
  <c r="E107" i="19"/>
  <c r="C107" i="19"/>
  <c r="E106" i="19"/>
  <c r="D106" i="19"/>
  <c r="D107" i="19" s="1"/>
  <c r="C106" i="19"/>
  <c r="E88" i="19"/>
  <c r="C88" i="19"/>
  <c r="E87" i="19"/>
  <c r="D87" i="19"/>
  <c r="D88" i="19" s="1"/>
  <c r="C87" i="19"/>
  <c r="E73" i="19"/>
  <c r="C73" i="19"/>
  <c r="E72" i="19"/>
  <c r="D72" i="19"/>
  <c r="D73" i="19" s="1"/>
  <c r="C72" i="19"/>
  <c r="E61" i="19"/>
  <c r="C61" i="19"/>
  <c r="E60" i="19"/>
  <c r="D60" i="19"/>
  <c r="D61" i="19" s="1"/>
  <c r="C60" i="19"/>
  <c r="E47" i="19"/>
  <c r="C47" i="19"/>
  <c r="E46" i="19"/>
  <c r="D46" i="19"/>
  <c r="D47" i="19" s="1"/>
  <c r="C46" i="19"/>
  <c r="E36" i="19"/>
  <c r="C36" i="19"/>
  <c r="E35" i="19"/>
  <c r="D35" i="19"/>
  <c r="D36" i="19" s="1"/>
  <c r="C35" i="19"/>
  <c r="D173" i="18"/>
  <c r="E172" i="18"/>
  <c r="E173" i="18" s="1"/>
  <c r="D172" i="18"/>
  <c r="C172" i="18"/>
  <c r="C173" i="18" s="1"/>
  <c r="D162" i="18"/>
  <c r="E161" i="18"/>
  <c r="E162" i="18" s="1"/>
  <c r="D161" i="18"/>
  <c r="C161" i="18"/>
  <c r="C162" i="18" s="1"/>
  <c r="D153" i="18"/>
  <c r="E152" i="18"/>
  <c r="E153" i="18" s="1"/>
  <c r="D152" i="18"/>
  <c r="C152" i="18"/>
  <c r="C153" i="18" s="1"/>
  <c r="D143" i="18"/>
  <c r="E142" i="18"/>
  <c r="E143" i="18" s="1"/>
  <c r="D142" i="18"/>
  <c r="C142" i="18"/>
  <c r="C143" i="18" s="1"/>
  <c r="D133" i="18"/>
  <c r="E132" i="18"/>
  <c r="E133" i="18" s="1"/>
  <c r="D132" i="18"/>
  <c r="C132" i="18"/>
  <c r="C133" i="18" s="1"/>
  <c r="D123" i="18"/>
  <c r="E122" i="18"/>
  <c r="E123" i="18" s="1"/>
  <c r="D122" i="18"/>
  <c r="C122" i="18"/>
  <c r="C123" i="18" s="1"/>
  <c r="D107" i="18"/>
  <c r="E106" i="18"/>
  <c r="E107" i="18" s="1"/>
  <c r="D106" i="18"/>
  <c r="C106" i="18"/>
  <c r="C107" i="18" s="1"/>
  <c r="D88" i="18"/>
  <c r="E87" i="18"/>
  <c r="E88" i="18" s="1"/>
  <c r="D87" i="18"/>
  <c r="C87" i="18"/>
  <c r="C88" i="18" s="1"/>
  <c r="D73" i="18"/>
  <c r="E72" i="18"/>
  <c r="E73" i="18" s="1"/>
  <c r="D72" i="18"/>
  <c r="C72" i="18"/>
  <c r="C73" i="18" s="1"/>
  <c r="D61" i="18"/>
  <c r="E60" i="18"/>
  <c r="E61" i="18" s="1"/>
  <c r="D60" i="18"/>
  <c r="C60" i="18"/>
  <c r="C61" i="18" s="1"/>
  <c r="D47" i="18"/>
  <c r="E46" i="18"/>
  <c r="E47" i="18" s="1"/>
  <c r="D46" i="18"/>
  <c r="C46" i="18"/>
  <c r="C47" i="18" s="1"/>
  <c r="D36" i="18"/>
  <c r="E35" i="18"/>
  <c r="E36" i="18" s="1"/>
  <c r="D35" i="18"/>
  <c r="C35" i="18"/>
  <c r="C36" i="18" s="1"/>
  <c r="D173" i="17"/>
  <c r="E172" i="17"/>
  <c r="E173" i="17" s="1"/>
  <c r="D172" i="17"/>
  <c r="C172" i="17"/>
  <c r="C173" i="17" s="1"/>
  <c r="D162" i="17"/>
  <c r="E161" i="17"/>
  <c r="E162" i="17" s="1"/>
  <c r="D161" i="17"/>
  <c r="C161" i="17"/>
  <c r="C162" i="17" s="1"/>
  <c r="D153" i="17"/>
  <c r="E152" i="17"/>
  <c r="E153" i="17" s="1"/>
  <c r="D152" i="17"/>
  <c r="C152" i="17"/>
  <c r="C153" i="17" s="1"/>
  <c r="D143" i="17"/>
  <c r="E142" i="17"/>
  <c r="E143" i="17" s="1"/>
  <c r="D142" i="17"/>
  <c r="C142" i="17"/>
  <c r="C143" i="17" s="1"/>
  <c r="D133" i="17"/>
  <c r="E132" i="17"/>
  <c r="E133" i="17" s="1"/>
  <c r="D132" i="17"/>
  <c r="C132" i="17"/>
  <c r="C133" i="17" s="1"/>
  <c r="D123" i="17"/>
  <c r="E122" i="17"/>
  <c r="E123" i="17" s="1"/>
  <c r="D122" i="17"/>
  <c r="C122" i="17"/>
  <c r="C123" i="17" s="1"/>
  <c r="D107" i="17"/>
  <c r="E106" i="17"/>
  <c r="E107" i="17" s="1"/>
  <c r="D106" i="17"/>
  <c r="C106" i="17"/>
  <c r="C107" i="17" s="1"/>
  <c r="D88" i="17"/>
  <c r="E87" i="17"/>
  <c r="E88" i="17" s="1"/>
  <c r="D87" i="17"/>
  <c r="C87" i="17"/>
  <c r="C88" i="17" s="1"/>
  <c r="D73" i="17"/>
  <c r="E72" i="17"/>
  <c r="E73" i="17" s="1"/>
  <c r="D72" i="17"/>
  <c r="C72" i="17"/>
  <c r="C73" i="17" s="1"/>
  <c r="D61" i="17"/>
  <c r="E60" i="17"/>
  <c r="E61" i="17" s="1"/>
  <c r="D60" i="17"/>
  <c r="C60" i="17"/>
  <c r="C61" i="17" s="1"/>
  <c r="D47" i="17"/>
  <c r="E46" i="17"/>
  <c r="E47" i="17" s="1"/>
  <c r="D46" i="17"/>
  <c r="C46" i="17"/>
  <c r="C47" i="17" s="1"/>
  <c r="D36" i="17"/>
  <c r="E35" i="17"/>
  <c r="E36" i="17" s="1"/>
  <c r="D35" i="17"/>
  <c r="C35" i="17"/>
  <c r="C36" i="17" s="1"/>
  <c r="D173" i="16"/>
  <c r="E172" i="16"/>
  <c r="E173" i="16" s="1"/>
  <c r="D172" i="16"/>
  <c r="C172" i="16"/>
  <c r="C173" i="16" s="1"/>
  <c r="D162" i="16"/>
  <c r="E161" i="16"/>
  <c r="E162" i="16" s="1"/>
  <c r="D161" i="16"/>
  <c r="C161" i="16"/>
  <c r="C162" i="16" s="1"/>
  <c r="D153" i="16"/>
  <c r="E152" i="16"/>
  <c r="E153" i="16" s="1"/>
  <c r="D152" i="16"/>
  <c r="C152" i="16"/>
  <c r="C153" i="16" s="1"/>
  <c r="D143" i="16"/>
  <c r="E142" i="16"/>
  <c r="E143" i="16" s="1"/>
  <c r="D142" i="16"/>
  <c r="C142" i="16"/>
  <c r="C143" i="16" s="1"/>
  <c r="D133" i="16"/>
  <c r="E132" i="16"/>
  <c r="E133" i="16" s="1"/>
  <c r="D132" i="16"/>
  <c r="C132" i="16"/>
  <c r="C133" i="16" s="1"/>
  <c r="D123" i="16"/>
  <c r="E122" i="16"/>
  <c r="E123" i="16" s="1"/>
  <c r="D122" i="16"/>
  <c r="C122" i="16"/>
  <c r="C123" i="16" s="1"/>
  <c r="D107" i="16"/>
  <c r="E106" i="16"/>
  <c r="E107" i="16" s="1"/>
  <c r="D106" i="16"/>
  <c r="C106" i="16"/>
  <c r="C107" i="16" s="1"/>
  <c r="D88" i="16"/>
  <c r="E87" i="16"/>
  <c r="E88" i="16" s="1"/>
  <c r="D87" i="16"/>
  <c r="C87" i="16"/>
  <c r="C88" i="16" s="1"/>
  <c r="D73" i="16"/>
  <c r="E72" i="16"/>
  <c r="E73" i="16" s="1"/>
  <c r="D72" i="16"/>
  <c r="C72" i="16"/>
  <c r="C73" i="16" s="1"/>
  <c r="D61" i="16"/>
  <c r="E60" i="16"/>
  <c r="E61" i="16" s="1"/>
  <c r="D60" i="16"/>
  <c r="C60" i="16"/>
  <c r="C61" i="16" s="1"/>
  <c r="D47" i="16"/>
  <c r="E46" i="16"/>
  <c r="E47" i="16" s="1"/>
  <c r="D46" i="16"/>
  <c r="C46" i="16"/>
  <c r="C47" i="16" s="1"/>
  <c r="D36" i="16"/>
  <c r="E35" i="16"/>
  <c r="E36" i="16" s="1"/>
  <c r="D35" i="16"/>
  <c r="C35" i="16"/>
  <c r="C36" i="16" s="1"/>
  <c r="D173" i="15"/>
  <c r="E172" i="15"/>
  <c r="E173" i="15" s="1"/>
  <c r="D172" i="15"/>
  <c r="C172" i="15"/>
  <c r="C173" i="15" s="1"/>
  <c r="D162" i="15"/>
  <c r="E161" i="15"/>
  <c r="E162" i="15" s="1"/>
  <c r="D161" i="15"/>
  <c r="C161" i="15"/>
  <c r="C162" i="15" s="1"/>
  <c r="D153" i="15"/>
  <c r="E152" i="15"/>
  <c r="E153" i="15" s="1"/>
  <c r="D152" i="15"/>
  <c r="C152" i="15"/>
  <c r="C153" i="15" s="1"/>
  <c r="D143" i="15"/>
  <c r="E142" i="15"/>
  <c r="E143" i="15" s="1"/>
  <c r="D142" i="15"/>
  <c r="C142" i="15"/>
  <c r="C143" i="15" s="1"/>
  <c r="D133" i="15"/>
  <c r="E132" i="15"/>
  <c r="E133" i="15" s="1"/>
  <c r="D132" i="15"/>
  <c r="C132" i="15"/>
  <c r="C133" i="15" s="1"/>
  <c r="D123" i="15"/>
  <c r="E122" i="15"/>
  <c r="E123" i="15" s="1"/>
  <c r="D122" i="15"/>
  <c r="C122" i="15"/>
  <c r="C123" i="15" s="1"/>
  <c r="D107" i="15"/>
  <c r="E106" i="15"/>
  <c r="E107" i="15" s="1"/>
  <c r="D106" i="15"/>
  <c r="C106" i="15"/>
  <c r="C107" i="15" s="1"/>
  <c r="D88" i="15"/>
  <c r="E87" i="15"/>
  <c r="E88" i="15" s="1"/>
  <c r="D87" i="15"/>
  <c r="C87" i="15"/>
  <c r="C88" i="15" s="1"/>
  <c r="D73" i="15"/>
  <c r="E72" i="15"/>
  <c r="E73" i="15" s="1"/>
  <c r="D72" i="15"/>
  <c r="C72" i="15"/>
  <c r="C73" i="15" s="1"/>
  <c r="D61" i="15"/>
  <c r="E60" i="15"/>
  <c r="E61" i="15" s="1"/>
  <c r="D60" i="15"/>
  <c r="C60" i="15"/>
  <c r="C61" i="15" s="1"/>
  <c r="D47" i="15"/>
  <c r="E46" i="15"/>
  <c r="E47" i="15" s="1"/>
  <c r="D46" i="15"/>
  <c r="C46" i="15"/>
  <c r="C47" i="15" s="1"/>
  <c r="D36" i="15"/>
  <c r="E35" i="15"/>
  <c r="E36" i="15" s="1"/>
  <c r="D35" i="15"/>
  <c r="C35" i="15"/>
  <c r="C36" i="15" s="1"/>
  <c r="E173" i="13" l="1"/>
  <c r="D173" i="13"/>
  <c r="C173" i="13"/>
  <c r="E172" i="13"/>
  <c r="D172" i="13"/>
  <c r="C172" i="13"/>
  <c r="E162" i="13"/>
  <c r="D162" i="13"/>
  <c r="C162" i="13"/>
  <c r="E161" i="13"/>
  <c r="D161" i="13"/>
  <c r="C161" i="13"/>
  <c r="E153" i="13"/>
  <c r="D153" i="13"/>
  <c r="C153" i="13"/>
  <c r="E152" i="13"/>
  <c r="D152" i="13"/>
  <c r="C152" i="13"/>
  <c r="E143" i="13"/>
  <c r="D143" i="13"/>
  <c r="C143" i="13"/>
  <c r="E142" i="13"/>
  <c r="D142" i="13"/>
  <c r="C142" i="13"/>
  <c r="E133" i="13"/>
  <c r="D133" i="13"/>
  <c r="C133" i="13"/>
  <c r="E132" i="13"/>
  <c r="D132" i="13"/>
  <c r="C132" i="13"/>
  <c r="E123" i="13"/>
  <c r="D123" i="13"/>
  <c r="C123" i="13"/>
  <c r="E122" i="13"/>
  <c r="D122" i="13"/>
  <c r="C122" i="13"/>
  <c r="E107" i="13"/>
  <c r="D107" i="13"/>
  <c r="C107" i="13"/>
  <c r="E106" i="13"/>
  <c r="D106" i="13"/>
  <c r="C106" i="13"/>
  <c r="E88" i="13"/>
  <c r="D88" i="13"/>
  <c r="C88" i="13"/>
  <c r="E87" i="13"/>
  <c r="D87" i="13"/>
  <c r="C87" i="13"/>
  <c r="E73" i="13"/>
  <c r="D73" i="13"/>
  <c r="C73" i="13"/>
  <c r="E72" i="13"/>
  <c r="D72" i="13"/>
  <c r="C72" i="13"/>
  <c r="E61" i="13"/>
  <c r="D61" i="13"/>
  <c r="C61" i="13"/>
  <c r="E60" i="13"/>
  <c r="D60" i="13"/>
  <c r="C60" i="13"/>
  <c r="E47" i="13"/>
  <c r="D47" i="13"/>
  <c r="C47" i="13"/>
  <c r="E46" i="13"/>
  <c r="D46" i="13"/>
  <c r="C46" i="13"/>
  <c r="E36" i="13"/>
  <c r="D36" i="13"/>
  <c r="C36" i="13"/>
  <c r="E35" i="13"/>
  <c r="D35" i="13"/>
  <c r="C35" i="13"/>
  <c r="E173" i="12"/>
  <c r="D173" i="12"/>
  <c r="C173" i="12"/>
  <c r="E172" i="12"/>
  <c r="D172" i="12"/>
  <c r="C172" i="12"/>
  <c r="E162" i="12"/>
  <c r="D162" i="12"/>
  <c r="C162" i="12"/>
  <c r="E161" i="12"/>
  <c r="D161" i="12"/>
  <c r="C161" i="12"/>
  <c r="E153" i="12"/>
  <c r="D153" i="12"/>
  <c r="C153" i="12"/>
  <c r="E152" i="12"/>
  <c r="D152" i="12"/>
  <c r="C152" i="12"/>
  <c r="E143" i="12"/>
  <c r="D143" i="12"/>
  <c r="C143" i="12"/>
  <c r="E142" i="12"/>
  <c r="D142" i="12"/>
  <c r="C142" i="12"/>
  <c r="E133" i="12"/>
  <c r="D133" i="12"/>
  <c r="C133" i="12"/>
  <c r="E132" i="12"/>
  <c r="D132" i="12"/>
  <c r="C132" i="12"/>
  <c r="E123" i="12"/>
  <c r="D123" i="12"/>
  <c r="C123" i="12"/>
  <c r="E122" i="12"/>
  <c r="D122" i="12"/>
  <c r="C122" i="12"/>
  <c r="E107" i="12"/>
  <c r="D107" i="12"/>
  <c r="C107" i="12"/>
  <c r="E106" i="12"/>
  <c r="D106" i="12"/>
  <c r="C106" i="12"/>
  <c r="E88" i="12"/>
  <c r="D88" i="12"/>
  <c r="C88" i="12"/>
  <c r="E87" i="12"/>
  <c r="D87" i="12"/>
  <c r="C87" i="12"/>
  <c r="E73" i="12"/>
  <c r="D73" i="12"/>
  <c r="C73" i="12"/>
  <c r="E72" i="12"/>
  <c r="D72" i="12"/>
  <c r="C72" i="12"/>
  <c r="E61" i="12"/>
  <c r="D61" i="12"/>
  <c r="C61" i="12"/>
  <c r="E60" i="12"/>
  <c r="D60" i="12"/>
  <c r="C60" i="12"/>
  <c r="E47" i="12"/>
  <c r="D47" i="12"/>
  <c r="C47" i="12"/>
  <c r="E46" i="12"/>
  <c r="D46" i="12"/>
  <c r="C46" i="12"/>
  <c r="E36" i="12"/>
  <c r="D36" i="12"/>
  <c r="C36" i="12"/>
  <c r="E35" i="12"/>
  <c r="D35" i="12"/>
  <c r="C35" i="12"/>
  <c r="E173" i="11"/>
  <c r="D173" i="11"/>
  <c r="C173" i="11"/>
  <c r="E172" i="11"/>
  <c r="D172" i="11"/>
  <c r="C172" i="11"/>
  <c r="E162" i="11"/>
  <c r="D162" i="11"/>
  <c r="C162" i="11"/>
  <c r="E161" i="11"/>
  <c r="D161" i="11"/>
  <c r="C161" i="11"/>
  <c r="E153" i="11"/>
  <c r="D153" i="11"/>
  <c r="C153" i="11"/>
  <c r="E152" i="11"/>
  <c r="D152" i="11"/>
  <c r="C152" i="11"/>
  <c r="E143" i="11"/>
  <c r="D143" i="11"/>
  <c r="C143" i="11"/>
  <c r="E142" i="11"/>
  <c r="D142" i="11"/>
  <c r="C142" i="11"/>
  <c r="E133" i="11"/>
  <c r="D133" i="11"/>
  <c r="C133" i="11"/>
  <c r="E132" i="11"/>
  <c r="D132" i="11"/>
  <c r="C132" i="11"/>
  <c r="E123" i="11"/>
  <c r="D123" i="11"/>
  <c r="C123" i="11"/>
  <c r="E122" i="11"/>
  <c r="D122" i="11"/>
  <c r="C122" i="11"/>
  <c r="E107" i="11"/>
  <c r="D107" i="11"/>
  <c r="C107" i="11"/>
  <c r="E106" i="11"/>
  <c r="D106" i="11"/>
  <c r="C106" i="11"/>
  <c r="E88" i="11"/>
  <c r="D88" i="11"/>
  <c r="C88" i="11"/>
  <c r="E87" i="11"/>
  <c r="D87" i="11"/>
  <c r="C87" i="11"/>
  <c r="E73" i="11"/>
  <c r="D73" i="11"/>
  <c r="C73" i="11"/>
  <c r="E72" i="11"/>
  <c r="D72" i="11"/>
  <c r="C72" i="11"/>
  <c r="E61" i="11"/>
  <c r="D61" i="11"/>
  <c r="C61" i="11"/>
  <c r="E60" i="11"/>
  <c r="D60" i="11"/>
  <c r="C60" i="11"/>
  <c r="E47" i="11"/>
  <c r="D47" i="11"/>
  <c r="C47" i="11"/>
  <c r="E46" i="11"/>
  <c r="D46" i="11"/>
  <c r="C46" i="11"/>
  <c r="E36" i="11"/>
  <c r="D36" i="11"/>
  <c r="C36" i="11"/>
  <c r="E35" i="11"/>
  <c r="D35" i="11"/>
  <c r="C35" i="11"/>
  <c r="E173" i="10"/>
  <c r="D173" i="10"/>
  <c r="C173" i="10"/>
  <c r="E172" i="10"/>
  <c r="D172" i="10"/>
  <c r="C172" i="10"/>
  <c r="E162" i="10"/>
  <c r="D162" i="10"/>
  <c r="C162" i="10"/>
  <c r="E161" i="10"/>
  <c r="D161" i="10"/>
  <c r="C161" i="10"/>
  <c r="E153" i="10"/>
  <c r="D153" i="10"/>
  <c r="C153" i="10"/>
  <c r="E152" i="10"/>
  <c r="D152" i="10"/>
  <c r="C152" i="10"/>
  <c r="E143" i="10"/>
  <c r="D143" i="10"/>
  <c r="C143" i="10"/>
  <c r="E142" i="10"/>
  <c r="D142" i="10"/>
  <c r="C142" i="10"/>
  <c r="E133" i="10"/>
  <c r="D133" i="10"/>
  <c r="C133" i="10"/>
  <c r="E132" i="10"/>
  <c r="D132" i="10"/>
  <c r="C132" i="10"/>
  <c r="E123" i="10"/>
  <c r="D123" i="10"/>
  <c r="C123" i="10"/>
  <c r="E122" i="10"/>
  <c r="D122" i="10"/>
  <c r="C122" i="10"/>
  <c r="E107" i="10"/>
  <c r="D107" i="10"/>
  <c r="C107" i="10"/>
  <c r="E106" i="10"/>
  <c r="D106" i="10"/>
  <c r="C106" i="10"/>
  <c r="E88" i="10"/>
  <c r="D88" i="10"/>
  <c r="C88" i="10"/>
  <c r="E87" i="10"/>
  <c r="D87" i="10"/>
  <c r="C87" i="10"/>
  <c r="E73" i="10"/>
  <c r="D73" i="10"/>
  <c r="C73" i="10"/>
  <c r="E72" i="10"/>
  <c r="D72" i="10"/>
  <c r="C72" i="10"/>
  <c r="E61" i="10"/>
  <c r="D61" i="10"/>
  <c r="C61" i="10"/>
  <c r="E60" i="10"/>
  <c r="D60" i="10"/>
  <c r="C60" i="10"/>
  <c r="E47" i="10"/>
  <c r="D47" i="10"/>
  <c r="C47" i="10"/>
  <c r="E46" i="10"/>
  <c r="D46" i="10"/>
  <c r="C46" i="10"/>
  <c r="E36" i="10"/>
  <c r="D36" i="10"/>
  <c r="C36" i="10"/>
  <c r="E35" i="10"/>
  <c r="D35" i="10"/>
  <c r="C35" i="10"/>
  <c r="E173" i="9"/>
  <c r="D173" i="9"/>
  <c r="C173" i="9"/>
  <c r="E172" i="9"/>
  <c r="D172" i="9"/>
  <c r="C172" i="9"/>
  <c r="E162" i="9"/>
  <c r="D162" i="9"/>
  <c r="C162" i="9"/>
  <c r="E161" i="9"/>
  <c r="D161" i="9"/>
  <c r="C161" i="9"/>
  <c r="E153" i="9"/>
  <c r="D153" i="9"/>
  <c r="C153" i="9"/>
  <c r="E152" i="9"/>
  <c r="D152" i="9"/>
  <c r="C152" i="9"/>
  <c r="E143" i="9"/>
  <c r="D143" i="9"/>
  <c r="C143" i="9"/>
  <c r="E142" i="9"/>
  <c r="D142" i="9"/>
  <c r="C142" i="9"/>
  <c r="E133" i="9"/>
  <c r="D133" i="9"/>
  <c r="C133" i="9"/>
  <c r="E132" i="9"/>
  <c r="D132" i="9"/>
  <c r="C132" i="9"/>
  <c r="E123" i="9"/>
  <c r="D123" i="9"/>
  <c r="C123" i="9"/>
  <c r="E122" i="9"/>
  <c r="D122" i="9"/>
  <c r="C122" i="9"/>
  <c r="E107" i="9"/>
  <c r="D107" i="9"/>
  <c r="C107" i="9"/>
  <c r="E106" i="9"/>
  <c r="D106" i="9"/>
  <c r="C106" i="9"/>
  <c r="E88" i="9"/>
  <c r="D88" i="9"/>
  <c r="C88" i="9"/>
  <c r="E87" i="9"/>
  <c r="D87" i="9"/>
  <c r="C87" i="9"/>
  <c r="E73" i="9"/>
  <c r="D73" i="9"/>
  <c r="C73" i="9"/>
  <c r="E72" i="9"/>
  <c r="D72" i="9"/>
  <c r="C72" i="9"/>
  <c r="E61" i="9"/>
  <c r="D61" i="9"/>
  <c r="C61" i="9"/>
  <c r="E60" i="9"/>
  <c r="D60" i="9"/>
  <c r="C60" i="9"/>
  <c r="E47" i="9"/>
  <c r="D47" i="9"/>
  <c r="C47" i="9"/>
  <c r="E46" i="9"/>
  <c r="D46" i="9"/>
  <c r="C46" i="9"/>
  <c r="E36" i="9"/>
  <c r="D36" i="9"/>
  <c r="C36" i="9"/>
  <c r="E35" i="9"/>
  <c r="D35" i="9"/>
  <c r="C35" i="9"/>
  <c r="E173" i="8"/>
  <c r="D173" i="8"/>
  <c r="C173" i="8"/>
  <c r="E172" i="8"/>
  <c r="D172" i="8"/>
  <c r="C172" i="8"/>
  <c r="E162" i="8"/>
  <c r="D162" i="8"/>
  <c r="C162" i="8"/>
  <c r="E161" i="8"/>
  <c r="D161" i="8"/>
  <c r="C161" i="8"/>
  <c r="E153" i="8"/>
  <c r="D153" i="8"/>
  <c r="C153" i="8"/>
  <c r="E152" i="8"/>
  <c r="D152" i="8"/>
  <c r="C152" i="8"/>
  <c r="E143" i="8"/>
  <c r="D143" i="8"/>
  <c r="C143" i="8"/>
  <c r="E142" i="8"/>
  <c r="D142" i="8"/>
  <c r="C142" i="8"/>
  <c r="E133" i="8"/>
  <c r="D133" i="8"/>
  <c r="C133" i="8"/>
  <c r="E132" i="8"/>
  <c r="D132" i="8"/>
  <c r="C132" i="8"/>
  <c r="E123" i="8"/>
  <c r="D123" i="8"/>
  <c r="C123" i="8"/>
  <c r="E122" i="8"/>
  <c r="D122" i="8"/>
  <c r="C122" i="8"/>
  <c r="E107" i="8"/>
  <c r="D107" i="8"/>
  <c r="C107" i="8"/>
  <c r="E106" i="8"/>
  <c r="D106" i="8"/>
  <c r="C106" i="8"/>
  <c r="E88" i="8"/>
  <c r="D88" i="8"/>
  <c r="C88" i="8"/>
  <c r="E87" i="8"/>
  <c r="D87" i="8"/>
  <c r="C87" i="8"/>
  <c r="E73" i="8"/>
  <c r="D73" i="8"/>
  <c r="C73" i="8"/>
  <c r="E72" i="8"/>
  <c r="D72" i="8"/>
  <c r="C72" i="8"/>
  <c r="E61" i="8"/>
  <c r="D61" i="8"/>
  <c r="C61" i="8"/>
  <c r="E60" i="8"/>
  <c r="D60" i="8"/>
  <c r="C60" i="8"/>
  <c r="E47" i="8"/>
  <c r="D47" i="8"/>
  <c r="C47" i="8"/>
  <c r="E46" i="8"/>
  <c r="D46" i="8"/>
  <c r="C46" i="8"/>
  <c r="E36" i="8"/>
  <c r="D36" i="8"/>
  <c r="C36" i="8"/>
  <c r="E35" i="8"/>
  <c r="D35" i="8"/>
  <c r="C35" i="8"/>
  <c r="E173" i="7"/>
  <c r="D173" i="7"/>
  <c r="C173" i="7"/>
  <c r="E172" i="7"/>
  <c r="D172" i="7"/>
  <c r="C172" i="7"/>
  <c r="E162" i="7"/>
  <c r="D162" i="7"/>
  <c r="C162" i="7"/>
  <c r="E161" i="7"/>
  <c r="D161" i="7"/>
  <c r="C161" i="7"/>
  <c r="E153" i="7"/>
  <c r="D153" i="7"/>
  <c r="C153" i="7"/>
  <c r="E152" i="7"/>
  <c r="D152" i="7"/>
  <c r="C152" i="7"/>
  <c r="E143" i="7"/>
  <c r="D143" i="7"/>
  <c r="C143" i="7"/>
  <c r="E142" i="7"/>
  <c r="D142" i="7"/>
  <c r="C142" i="7"/>
  <c r="E133" i="7"/>
  <c r="D133" i="7"/>
  <c r="C133" i="7"/>
  <c r="E132" i="7"/>
  <c r="D132" i="7"/>
  <c r="C132" i="7"/>
  <c r="E123" i="7"/>
  <c r="D123" i="7"/>
  <c r="C123" i="7"/>
  <c r="E122" i="7"/>
  <c r="D122" i="7"/>
  <c r="C122" i="7"/>
  <c r="E107" i="7"/>
  <c r="D107" i="7"/>
  <c r="C107" i="7"/>
  <c r="E106" i="7"/>
  <c r="D106" i="7"/>
  <c r="C106" i="7"/>
  <c r="E88" i="7"/>
  <c r="D88" i="7"/>
  <c r="C88" i="7"/>
  <c r="E87" i="7"/>
  <c r="D87" i="7"/>
  <c r="C87" i="7"/>
  <c r="E73" i="7"/>
  <c r="D73" i="7"/>
  <c r="C73" i="7"/>
  <c r="E72" i="7"/>
  <c r="D72" i="7"/>
  <c r="C72" i="7"/>
  <c r="E61" i="7"/>
  <c r="D61" i="7"/>
  <c r="C61" i="7"/>
  <c r="E60" i="7"/>
  <c r="D60" i="7"/>
  <c r="C60" i="7"/>
  <c r="E47" i="7"/>
  <c r="D47" i="7"/>
  <c r="C47" i="7"/>
  <c r="E46" i="7"/>
  <c r="D46" i="7"/>
  <c r="C46" i="7"/>
  <c r="E36" i="7"/>
  <c r="D36" i="7"/>
  <c r="C36" i="7"/>
  <c r="E35" i="7"/>
  <c r="D35" i="7"/>
  <c r="C35" i="7"/>
  <c r="E173" i="6"/>
  <c r="D173" i="6"/>
  <c r="C173" i="6"/>
  <c r="E172" i="6"/>
  <c r="D172" i="6"/>
  <c r="C172" i="6"/>
  <c r="E162" i="6"/>
  <c r="D162" i="6"/>
  <c r="C162" i="6"/>
  <c r="E161" i="6"/>
  <c r="D161" i="6"/>
  <c r="C161" i="6"/>
  <c r="E153" i="6"/>
  <c r="D153" i="6"/>
  <c r="C153" i="6"/>
  <c r="E152" i="6"/>
  <c r="D152" i="6"/>
  <c r="C152" i="6"/>
  <c r="E143" i="6"/>
  <c r="D143" i="6"/>
  <c r="C143" i="6"/>
  <c r="E142" i="6"/>
  <c r="D142" i="6"/>
  <c r="C142" i="6"/>
  <c r="E133" i="6"/>
  <c r="D133" i="6"/>
  <c r="C133" i="6"/>
  <c r="E132" i="6"/>
  <c r="D132" i="6"/>
  <c r="C132" i="6"/>
  <c r="E123" i="6"/>
  <c r="D123" i="6"/>
  <c r="C123" i="6"/>
  <c r="E122" i="6"/>
  <c r="D122" i="6"/>
  <c r="C122" i="6"/>
  <c r="E107" i="6"/>
  <c r="D107" i="6"/>
  <c r="C107" i="6"/>
  <c r="E106" i="6"/>
  <c r="D106" i="6"/>
  <c r="C106" i="6"/>
  <c r="E88" i="6"/>
  <c r="D88" i="6"/>
  <c r="C88" i="6"/>
  <c r="E87" i="6"/>
  <c r="D87" i="6"/>
  <c r="C87" i="6"/>
  <c r="E73" i="6"/>
  <c r="D73" i="6"/>
  <c r="C73" i="6"/>
  <c r="E72" i="6"/>
  <c r="D72" i="6"/>
  <c r="C72" i="6"/>
  <c r="E61" i="6"/>
  <c r="D61" i="6"/>
  <c r="C61" i="6"/>
  <c r="E60" i="6"/>
  <c r="D60" i="6"/>
  <c r="C60" i="6"/>
  <c r="E47" i="6"/>
  <c r="D47" i="6"/>
  <c r="C47" i="6"/>
  <c r="E46" i="6"/>
  <c r="D46" i="6"/>
  <c r="C46" i="6"/>
  <c r="E36" i="6"/>
  <c r="D36" i="6"/>
  <c r="C36" i="6"/>
  <c r="E35" i="6"/>
  <c r="D35" i="6"/>
  <c r="C35" i="6"/>
  <c r="E173" i="5"/>
  <c r="D173" i="5"/>
  <c r="C173" i="5"/>
  <c r="E172" i="5"/>
  <c r="D172" i="5"/>
  <c r="C172" i="5"/>
  <c r="E162" i="5"/>
  <c r="D162" i="5"/>
  <c r="C162" i="5"/>
  <c r="E161" i="5"/>
  <c r="D161" i="5"/>
  <c r="C161" i="5"/>
  <c r="E153" i="5"/>
  <c r="D153" i="5"/>
  <c r="C153" i="5"/>
  <c r="E152" i="5"/>
  <c r="D152" i="5"/>
  <c r="C152" i="5"/>
  <c r="E143" i="5"/>
  <c r="D143" i="5"/>
  <c r="C143" i="5"/>
  <c r="E142" i="5"/>
  <c r="D142" i="5"/>
  <c r="C142" i="5"/>
  <c r="E133" i="5"/>
  <c r="D133" i="5"/>
  <c r="C133" i="5"/>
  <c r="E132" i="5"/>
  <c r="D132" i="5"/>
  <c r="C132" i="5"/>
  <c r="E123" i="5"/>
  <c r="D123" i="5"/>
  <c r="C123" i="5"/>
  <c r="E122" i="5"/>
  <c r="D122" i="5"/>
  <c r="C122" i="5"/>
  <c r="E107" i="5"/>
  <c r="D107" i="5"/>
  <c r="C107" i="5"/>
  <c r="E106" i="5"/>
  <c r="D106" i="5"/>
  <c r="C106" i="5"/>
  <c r="E88" i="5"/>
  <c r="D88" i="5"/>
  <c r="C88" i="5"/>
  <c r="E87" i="5"/>
  <c r="D87" i="5"/>
  <c r="C87" i="5"/>
  <c r="E73" i="5"/>
  <c r="D73" i="5"/>
  <c r="C73" i="5"/>
  <c r="E72" i="5"/>
  <c r="D72" i="5"/>
  <c r="C72" i="5"/>
  <c r="E61" i="5"/>
  <c r="D61" i="5"/>
  <c r="C61" i="5"/>
  <c r="E60" i="5"/>
  <c r="D60" i="5"/>
  <c r="C60" i="5"/>
  <c r="E47" i="5"/>
  <c r="D47" i="5"/>
  <c r="C47" i="5"/>
  <c r="E46" i="5"/>
  <c r="D46" i="5"/>
  <c r="C46" i="5"/>
  <c r="E36" i="5"/>
  <c r="D36" i="5"/>
  <c r="C36" i="5"/>
  <c r="E35" i="5"/>
  <c r="D35" i="5"/>
  <c r="C35" i="5"/>
  <c r="E173" i="4"/>
  <c r="D173" i="4"/>
  <c r="C173" i="4"/>
  <c r="E172" i="4"/>
  <c r="D172" i="4"/>
  <c r="C172" i="4"/>
  <c r="E162" i="4"/>
  <c r="D162" i="4"/>
  <c r="C162" i="4"/>
  <c r="E161" i="4"/>
  <c r="D161" i="4"/>
  <c r="C161" i="4"/>
  <c r="E153" i="4"/>
  <c r="D153" i="4"/>
  <c r="C153" i="4"/>
  <c r="E152" i="4"/>
  <c r="D152" i="4"/>
  <c r="C152" i="4"/>
  <c r="E143" i="4"/>
  <c r="D143" i="4"/>
  <c r="C143" i="4"/>
  <c r="E142" i="4"/>
  <c r="D142" i="4"/>
  <c r="C142" i="4"/>
  <c r="E133" i="4"/>
  <c r="D133" i="4"/>
  <c r="C133" i="4"/>
  <c r="E132" i="4"/>
  <c r="D132" i="4"/>
  <c r="C132" i="4"/>
  <c r="E123" i="4"/>
  <c r="D123" i="4"/>
  <c r="C123" i="4"/>
  <c r="E122" i="4"/>
  <c r="D122" i="4"/>
  <c r="C122" i="4"/>
  <c r="E107" i="4"/>
  <c r="D107" i="4"/>
  <c r="C107" i="4"/>
  <c r="E106" i="4"/>
  <c r="D106" i="4"/>
  <c r="C106" i="4"/>
  <c r="E88" i="4"/>
  <c r="D88" i="4"/>
  <c r="C88" i="4"/>
  <c r="E87" i="4"/>
  <c r="D87" i="4"/>
  <c r="C87" i="4"/>
  <c r="E73" i="4"/>
  <c r="D73" i="4"/>
  <c r="C73" i="4"/>
  <c r="E72" i="4"/>
  <c r="D72" i="4"/>
  <c r="C72" i="4"/>
  <c r="E61" i="4"/>
  <c r="D61" i="4"/>
  <c r="C61" i="4"/>
  <c r="E60" i="4"/>
  <c r="D60" i="4"/>
  <c r="C60" i="4"/>
  <c r="E47" i="4"/>
  <c r="D47" i="4"/>
  <c r="C47" i="4"/>
  <c r="E46" i="4"/>
  <c r="D46" i="4"/>
  <c r="C46" i="4"/>
  <c r="E36" i="4"/>
  <c r="D36" i="4"/>
  <c r="C36" i="4"/>
  <c r="E35" i="4"/>
  <c r="D35" i="4"/>
  <c r="C35" i="4"/>
</calcChain>
</file>

<file path=xl/sharedStrings.xml><?xml version="1.0" encoding="utf-8"?>
<sst xmlns="http://schemas.openxmlformats.org/spreadsheetml/2006/main" count="5663" uniqueCount="147">
  <si>
    <t>slovenský</t>
  </si>
  <si>
    <t>maďarský</t>
  </si>
  <si>
    <t>rómsky</t>
  </si>
  <si>
    <t>sep-okt</t>
  </si>
  <si>
    <t>jan-feb</t>
  </si>
  <si>
    <t>pri chôdzi po schodoch (hore aj dole) strieda nohy</t>
  </si>
  <si>
    <t>dokáže opísať svoj nedávny zážitok</t>
  </si>
  <si>
    <t>Hrubá motorika</t>
  </si>
  <si>
    <t>Jemná motorika</t>
  </si>
  <si>
    <t>Emocionálna oblasť</t>
  </si>
  <si>
    <t>Sociálna oblasť</t>
  </si>
  <si>
    <t>Pozornosť</t>
  </si>
  <si>
    <t>Matematické predstavy</t>
  </si>
  <si>
    <t>Základné údaje</t>
  </si>
  <si>
    <t>iný (uveďte aký)</t>
  </si>
  <si>
    <t>dobré</t>
  </si>
  <si>
    <t>slabšie</t>
  </si>
  <si>
    <t>nedostatočné</t>
  </si>
  <si>
    <t>pravá</t>
  </si>
  <si>
    <t>ľavá</t>
  </si>
  <si>
    <t>nevyhranená</t>
  </si>
  <si>
    <t>Vyhodnotenie</t>
  </si>
  <si>
    <t>Komentár a odporúčanie:</t>
  </si>
  <si>
    <t>Vysvetlivky:</t>
  </si>
  <si>
    <t>máj-jún</t>
  </si>
  <si>
    <t>* – napr. ak niekto spadol, udrel sa a plače</t>
  </si>
  <si>
    <t>Poznámka: Chyby vo výslovnosti, v súvislom rečovom prejave a pod. treba riešiť so špecialistami!</t>
  </si>
  <si>
    <t>Pozn.</t>
  </si>
  <si>
    <t xml:space="preserve">Pozn. </t>
  </si>
  <si>
    <t>Poznanie základných geometrických tvarov</t>
  </si>
  <si>
    <t>dobre</t>
  </si>
  <si>
    <t>nedostatočne</t>
  </si>
  <si>
    <t>chlapec</t>
  </si>
  <si>
    <t>dievča</t>
  </si>
  <si>
    <t xml:space="preserve"> </t>
  </si>
  <si>
    <t xml:space="preserve">  Materinský jazyk:</t>
  </si>
  <si>
    <t xml:space="preserve">  Meno a priezvisko dieťaťa:</t>
  </si>
  <si>
    <t xml:space="preserve">  Pohlavie:</t>
  </si>
  <si>
    <t xml:space="preserve">  Dátum narodenia:</t>
  </si>
  <si>
    <t xml:space="preserve">  Ovládanie vyučovacieho jazyka: </t>
  </si>
  <si>
    <t xml:space="preserve">  Lateralita:</t>
  </si>
  <si>
    <t xml:space="preserve">  Záverečné hodnotenie (ku koncu školského roka) a odporúčanie: </t>
  </si>
  <si>
    <t xml:space="preserve">  MŠ navštevuje pravidelne od (mesiac a rok):</t>
  </si>
  <si>
    <r>
      <t xml:space="preserve">  Dieťa z inojazyčného prostredia                                              </t>
    </r>
    <r>
      <rPr>
        <sz val="10"/>
        <color indexed="9"/>
        <rFont val="Arial"/>
        <family val="2"/>
        <charset val="238"/>
      </rPr>
      <t>o</t>
    </r>
    <r>
      <rPr>
        <sz val="10"/>
        <rFont val="Arial"/>
        <family val="2"/>
        <charset val="238"/>
      </rPr>
      <t>ovláda aspoň základné pojmy vo vyučovacom jazyku:</t>
    </r>
  </si>
  <si>
    <r>
      <t xml:space="preserve">  Výška a váha (na konci sledovaného obdobia; </t>
    </r>
    <r>
      <rPr>
        <sz val="10"/>
        <rFont val="Arial"/>
        <family val="2"/>
        <charset val="238"/>
      </rPr>
      <t>je to len orientačný ukazovateľ):</t>
    </r>
  </si>
  <si>
    <t>Hodnotenie dieťaťa</t>
  </si>
  <si>
    <t>(zvládanie uvádzaných prejavov sa očakáva koncom predškolského obdobia)</t>
  </si>
  <si>
    <r>
      <t xml:space="preserve">Zmyslové a telesné charakteristiky, ťažkosti, celkový zdravotný stav </t>
    </r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vyjadruje sa lekár:</t>
    </r>
  </si>
  <si>
    <t xml:space="preserve"> vie nakresliť dom, strom, postavu *</t>
  </si>
  <si>
    <t xml:space="preserve"> zapne si gombíky a zips</t>
  </si>
  <si>
    <t xml:space="preserve"> vie strihať nožnicami</t>
  </si>
  <si>
    <t xml:space="preserve"> pri jedení správne používa príbor</t>
  </si>
  <si>
    <t xml:space="preserve"> (pomerne) správne drží ceruzku</t>
  </si>
  <si>
    <t xml:space="preserve"> beh s koordinovaným pohybom rúk</t>
  </si>
  <si>
    <t xml:space="preserve"> stoj na jednej nohe – výdrž 10-15 s.</t>
  </si>
  <si>
    <t xml:space="preserve"> vie skákať na jednej nohe</t>
  </si>
  <si>
    <t xml:space="preserve"> vie hodiť a chytiť loptu </t>
  </si>
  <si>
    <t xml:space="preserve"> vie preskočiť nízku prekážku znožmo</t>
  </si>
  <si>
    <t xml:space="preserve"> vie preskočiť nízku prekážku jednou nohou dopredu</t>
  </si>
  <si>
    <t>Známka za oblasť:</t>
  </si>
  <si>
    <t>Súčet známok       za položky:</t>
  </si>
  <si>
    <t xml:space="preserve"> dokáže prejaviť svoje pocity a potreby</t>
  </si>
  <si>
    <t xml:space="preserve"> sústredí sa na činnosť (10-15 min.)</t>
  </si>
  <si>
    <t xml:space="preserve"> na počúvanie príbehu/rozprávky</t>
  </si>
  <si>
    <r>
      <t xml:space="preserve"> dokáže byť pokojný bez rodičov 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 xml:space="preserve">počas určenej doby                   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(v novom prostredí, v MŠ)</t>
    </r>
  </si>
  <si>
    <r>
      <t xml:space="preserve"> vie ovládnuť svoje negatívne emócie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 xml:space="preserve">(hnev) * </t>
    </r>
  </si>
  <si>
    <t xml:space="preserve"> je primerane sebavedomý **</t>
  </si>
  <si>
    <r>
      <t xml:space="preserve"> hrá sa s druhými deťmi              </t>
    </r>
    <r>
      <rPr>
        <sz val="10"/>
        <color indexed="9"/>
        <rFont val="Arial"/>
        <family val="2"/>
        <charset val="238"/>
      </rPr>
      <t xml:space="preserve"> (</t>
    </r>
    <r>
      <rPr>
        <sz val="10"/>
        <rFont val="Arial"/>
        <family val="2"/>
        <charset val="238"/>
      </rPr>
      <t>(zapojí sa do hry)</t>
    </r>
  </si>
  <si>
    <t xml:space="preserve"> dodržiava pravidlá</t>
  </si>
  <si>
    <t xml:space="preserve"> pomôže druhému</t>
  </si>
  <si>
    <t xml:space="preserve"> podelí sa o niečo</t>
  </si>
  <si>
    <r>
      <t xml:space="preserve"> prejavuje pochopenie pre pocity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druhých *</t>
    </r>
  </si>
  <si>
    <t xml:space="preserve"> vie sa prispôsobiť zmenám</t>
  </si>
  <si>
    <r>
      <t xml:space="preserve"> prejavuje záujem dozvedieť sa niečo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nové</t>
    </r>
  </si>
  <si>
    <r>
      <t xml:space="preserve"> v prípade potreby vyhľadá pomoc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dospelého</t>
    </r>
  </si>
  <si>
    <t>Jazyk a reč</t>
  </si>
  <si>
    <t xml:space="preserve"> pozná niektoré všeobecné pojmy ****</t>
  </si>
  <si>
    <t xml:space="preserve"> vie povedať príbeh podľa obrázkov</t>
  </si>
  <si>
    <t xml:space="preserve"> zopakuje počutú vetu</t>
  </si>
  <si>
    <t xml:space="preserve"> vie vyhláskovať krátke slovo</t>
  </si>
  <si>
    <r>
      <t xml:space="preserve"> dokáže identifikovať začiatočnú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hlásku v známych slovách</t>
    </r>
  </si>
  <si>
    <r>
      <t xml:space="preserve"> vie rozlíšiť významové slová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a pseudoslová **</t>
    </r>
  </si>
  <si>
    <r>
      <t xml:space="preserve"> vie identifikovať začiatočnú hlásku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a správne zopakovať počuté ***</t>
    </r>
  </si>
  <si>
    <r>
      <t xml:space="preserve"> vie identifikovať podobnosti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a rozdiely medzi predmetmi</t>
    </r>
  </si>
  <si>
    <r>
      <t xml:space="preserve"> vie zatriediť do kategórií známe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predmety, slová</t>
    </r>
  </si>
  <si>
    <t xml:space="preserve">   * – používa gramaticky správne slová sformulované do viet
  ** – napr. guľka – zuľka, láme – háme 
 *** – napr. dam, tam, vrn, frn 
**** – zo svojho prostredia, napr. ovocie, jedlo, oblečenie</t>
  </si>
  <si>
    <t>Poznávacie procesy</t>
  </si>
  <si>
    <t xml:space="preserve"> vie svoje meno a priezvisko</t>
  </si>
  <si>
    <t xml:space="preserve"> vie svoj vek</t>
  </si>
  <si>
    <t xml:space="preserve"> vie svoju adresu</t>
  </si>
  <si>
    <t xml:space="preserve"> plní zadané veku primerané pokyny</t>
  </si>
  <si>
    <t xml:space="preserve"> prejavuje záujem o učenie</t>
  </si>
  <si>
    <r>
      <t xml:space="preserve"> pozná využitie predmetov a účel vecí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(zo svojho prostredia, v ktorom žije)</t>
    </r>
  </si>
  <si>
    <t xml:space="preserve"> pozná a pomenuje farby</t>
  </si>
  <si>
    <r>
      <t xml:space="preserve"> vie zoradiť obrázky podľa počutého </t>
    </r>
    <r>
      <rPr>
        <sz val="10"/>
        <color indexed="9"/>
        <rFont val="Arial"/>
        <family val="2"/>
        <charset val="238"/>
      </rPr>
      <t>(</t>
    </r>
    <r>
      <rPr>
        <sz val="10"/>
        <rFont val="Arial"/>
        <family val="2"/>
        <charset val="238"/>
      </rPr>
      <t>príbehu</t>
    </r>
  </si>
  <si>
    <t xml:space="preserve"> kladie otázky</t>
  </si>
  <si>
    <t>Reprodukcia grafických tvarov (grafomotorika)</t>
  </si>
  <si>
    <t xml:space="preserve"> Vie napodobniť</t>
  </si>
  <si>
    <r>
      <rPr>
        <sz val="9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čiary rôznymi smermi </t>
    </r>
  </si>
  <si>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lomené línie</t>
    </r>
  </si>
  <si>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horný oblúk</t>
    </r>
  </si>
  <si>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hornú slučku</t>
    </r>
  </si>
  <si>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dolnú slučku</t>
    </r>
  </si>
  <si>
    <t>Pamäť</t>
  </si>
  <si>
    <t xml:space="preserve"> Pozná a vie povedať</t>
  </si>
  <si>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krátke pesničky</t>
    </r>
  </si>
  <si>
    <r>
      <rPr>
        <sz val="10"/>
        <rFont val="Calibri"/>
        <family val="2"/>
        <charset val="238"/>
      </rPr>
      <t xml:space="preserve">‒ </t>
    </r>
    <r>
      <rPr>
        <sz val="10"/>
        <rFont val="Arial"/>
        <family val="2"/>
        <charset val="238"/>
      </rPr>
      <t>krátke básničky, riekanky</t>
    </r>
  </si>
  <si>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krátke časti príbehov</t>
    </r>
  </si>
  <si>
    <r>
      <t xml:space="preserve"> Pozná a vie pomenovať zobrazené </t>
    </r>
    <r>
      <rPr>
        <sz val="10"/>
        <color theme="0"/>
        <rFont val="Arial"/>
        <family val="2"/>
        <charset val="238"/>
      </rPr>
      <t>(</t>
    </r>
    <r>
      <rPr>
        <sz val="10"/>
        <rFont val="Arial"/>
        <family val="2"/>
        <charset val="238"/>
      </rPr>
      <t>predmety *</t>
    </r>
  </si>
  <si>
    <r>
      <t xml:space="preserve"> Vie sa (po určenú dobu) sústrediť </t>
    </r>
    <r>
      <rPr>
        <b/>
        <sz val="10"/>
        <color theme="0"/>
        <rFont val="Arial"/>
        <family val="2"/>
        <charset val="238"/>
      </rPr>
      <t>(</t>
    </r>
    <r>
      <rPr>
        <b/>
        <sz val="10"/>
        <rFont val="Arial"/>
        <family val="2"/>
        <charset val="238"/>
      </rPr>
      <t>na predkladané podnety</t>
    </r>
  </si>
  <si>
    <r>
      <rPr>
        <sz val="10"/>
        <color theme="1"/>
        <rFont val="Calibri"/>
        <family val="2"/>
        <charset val="238"/>
      </rPr>
      <t>‒</t>
    </r>
    <r>
      <rPr>
        <sz val="9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zvukové</t>
    </r>
  </si>
  <si>
    <r>
      <rPr>
        <sz val="10"/>
        <rFont val="Calibri"/>
        <family val="2"/>
        <charset val="238"/>
      </rPr>
      <t>‒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vizuálne</t>
    </r>
  </si>
  <si>
    <r>
      <rPr>
        <sz val="10"/>
        <rFont val="Calibri"/>
        <family val="2"/>
        <charset val="238"/>
      </rPr>
      <t>‒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manipulačné</t>
    </r>
  </si>
  <si>
    <t xml:space="preserve"> * Ide o obrázky predmetov, ktoré dieťa pozná zo skúseností v prostredí, v ktorom žije.</t>
  </si>
  <si>
    <t xml:space="preserve"> vie počítať do 10</t>
  </si>
  <si>
    <t xml:space="preserve"> vie k predmetom priradiť ich počet</t>
  </si>
  <si>
    <t xml:space="preserve"> vie určiť (bez počítania) viac-menej</t>
  </si>
  <si>
    <t xml:space="preserve"> vie určiť (bez počítania) väčší-menší</t>
  </si>
  <si>
    <t xml:space="preserve"> Pozná a vie pomenovať</t>
  </si>
  <si>
    <r>
      <rPr>
        <sz val="10"/>
        <rFont val="Calibri"/>
        <family val="2"/>
        <charset val="238"/>
      </rPr>
      <t>‒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kruh</t>
    </r>
  </si>
  <si>
    <r>
      <rPr>
        <sz val="10"/>
        <rFont val="Calibri"/>
        <family val="2"/>
        <charset val="238"/>
      </rPr>
      <t>‒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štvorec</t>
    </r>
  </si>
  <si>
    <r>
      <rPr>
        <sz val="10"/>
        <rFont val="Calibri"/>
        <family val="2"/>
        <charset val="238"/>
      </rPr>
      <t>‒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trojuholník</t>
    </r>
  </si>
  <si>
    <t>Orientácia v priestore</t>
  </si>
  <si>
    <r>
      <t xml:space="preserve"> vie poskladať skladačku podľa </t>
    </r>
    <r>
      <rPr>
        <sz val="10"/>
        <color theme="0"/>
        <rFont val="Arial"/>
        <family val="2"/>
        <charset val="238"/>
      </rPr>
      <t>(</t>
    </r>
    <r>
      <rPr>
        <sz val="10"/>
        <rFont val="Arial"/>
        <family val="2"/>
        <charset val="238"/>
      </rPr>
      <t>predlohy</t>
    </r>
  </si>
  <si>
    <t xml:space="preserve"> Vie určiť smer/ polohu</t>
  </si>
  <si>
    <r>
      <t xml:space="preserve"> </t>
    </r>
    <r>
      <rPr>
        <sz val="10"/>
        <rFont val="Calibri"/>
        <family val="2"/>
        <charset val="238"/>
      </rPr>
      <t>‒</t>
    </r>
    <r>
      <rPr>
        <sz val="9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hore </t>
    </r>
    <r>
      <rPr>
        <sz val="10"/>
        <rFont val="Calibri"/>
        <family val="2"/>
        <charset val="238"/>
      </rPr>
      <t xml:space="preserve">‒ </t>
    </r>
    <r>
      <rPr>
        <sz val="10"/>
        <rFont val="Arial"/>
        <family val="2"/>
        <charset val="238"/>
      </rPr>
      <t>dolu</t>
    </r>
  </si>
  <si>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 vpravo </t>
    </r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vľavo</t>
    </r>
  </si>
  <si>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 pred </t>
    </r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za</t>
    </r>
  </si>
  <si>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 nad </t>
    </r>
    <r>
      <rPr>
        <sz val="10"/>
        <rFont val="Calibri"/>
        <family val="2"/>
        <charset val="238"/>
      </rPr>
      <t>‒</t>
    </r>
    <r>
      <rPr>
        <sz val="10"/>
        <rFont val="Arial"/>
        <family val="2"/>
        <charset val="238"/>
      </rPr>
      <t xml:space="preserve"> pod</t>
    </r>
  </si>
  <si>
    <t>SKRÍNING ROZVOJA DETÍ V PREDPRIMÁRNOM VZDELÁVANÍ</t>
  </si>
  <si>
    <t xml:space="preserve">© Výskumný ústav detskej psychológie a patopsychológie 
Autorka skríningu: © PhDr. Eva Farkašová, CSc. 
Autori metodickej príručky: © PhDr. Eva Farkašová, CSc.;  Mgr. Ivan Belica, PhD.;
Mgr. Karin Belovičová; doc. PhDr. Vladimír Dočkal, CSc.
Bratislava 2022
</t>
  </si>
  <si>
    <t xml:space="preserve">© Výskumný ústav detskej psychológie a patopsychológie </t>
  </si>
  <si>
    <t>Príprava Záznamového hárka:</t>
  </si>
  <si>
    <t>Hodnotenie dieťaťa:</t>
  </si>
  <si>
    <t>1 = výborne zvládnuté
2 = čiastočne zvládnuté
3 = zatiaľ nezvládnuté</t>
  </si>
  <si>
    <t>2. Po oznámkovaní všetkých položiek v stĺpci a stlačení „Enter“ program vyčísli sumu známok a výslednú známku za hodnotenú oblasť.</t>
  </si>
  <si>
    <t>Pred začatím práce s metodikou Screening rozvoja detí v predprimárnom vzdelávaní sa treba oboznámiť s metodickou príručkou dostupnou na webovom sídle VÚDPaP-u!</t>
  </si>
  <si>
    <r>
      <t xml:space="preserve">1. V čase hodnotenia zaznamenáme do príslušného stĺpca známky za zvládnutie hodnotených spôsobilostí (položiek </t>
    </r>
    <r>
      <rPr>
        <i/>
        <sz val="10"/>
        <rFont val="Arial"/>
        <family val="2"/>
        <charset val="238"/>
      </rPr>
      <t>Screeningu</t>
    </r>
    <r>
      <rPr>
        <sz val="10"/>
        <rFont val="Arial"/>
        <family val="2"/>
        <charset val="238"/>
      </rPr>
      <t>):</t>
    </r>
  </si>
  <si>
    <r>
      <t xml:space="preserve">3. Ak dieťa položku dostatočne nezvláda, je vhodné zapísať do poznámok </t>
    </r>
    <r>
      <rPr>
        <i/>
        <sz val="10"/>
        <rFont val="Arial"/>
        <family val="2"/>
        <charset val="238"/>
      </rPr>
      <t>stručné slovné hodnotenie</t>
    </r>
    <r>
      <rPr>
        <sz val="10"/>
        <rFont val="Arial"/>
        <family val="2"/>
        <charset val="238"/>
      </rPr>
      <t xml:space="preserve">              (s uvedením obdobia, ktorého sa týka). Pozor: písanie slov do kolóniek určených na známkovanie by viedlo       k znefunkčneniu výpočtov! Hoci kolónky na poznámky vyzerajú malé, možno do nich písať neobmedzene –      pri čítaní sa po kliknutí na príslušné políčka vždy otvorí celý text.</t>
    </r>
  </si>
  <si>
    <t>4. Pred koncom školského roka vyplníme podľa potreby posledný riadok každej tabuľky (Komentár                      a odporúčanie), ako aj Záverečné hodnotenie a odporúčanie v tabuľke Základné údaje. Môžeme doplniť údaje   o výške a váhe dieťaťa a údaje o jeho zdravotnom stave na základe vyjadrení lekára. Tieto informácie slúžia pracovníkom CPP alebo iným odborníkom, ktorí budú s dieťaťom pracovať. Na poskytnutie týchto údajov ďalším odborníkom si treba vyžiadať súhlas rodičov (zákonných zástupcov) dieťaťa.</t>
  </si>
  <si>
    <t>2. Otvoríme hárok dieťaťa a zapíšeme základné údaje: Meno a priezvisko, dátum narodenia, odkedy navštevuje MŠ. Tam, kde sú údaje predtlačené (materinský jazyk, ovládanie materinského jazyka, dieťa              z inojazyčného prostredia a lateralita), môžeme z tabuľky vymazať (deletovať) údaje, ktoré sa dieťaťa netýkajú. Záverečné hodnotenie sa vypĺňa až pred koncom školského roka na základe pozorovania dieťaťa zaznamenávaného v tabuľkách nižšie.</t>
  </si>
  <si>
    <t>1. Zošit má 25 hárkov pripravených na zapisovanie údajov o deťoch v jednej triede MŠ; využijeme iba toľko hárkov, koľko detí máme v triede. Hárky označené „dieťa 1“, „dieťa 2“ atď. pomenujeme (stlačiť pravú klávesu myši a kliknúť na „Premenovať“) menami detí.</t>
  </si>
  <si>
    <t>* Hodnotenie známkou:
1 – Všetky tri objekty dieťa kreslí s ich charakteristickými atribútmi tak, že kresby sú jednoznačne identifikovateľné.
2 – Jeden alebo dva z uvedených objektov nevie nakresliť tak, aby sa dali identifikovať.
3 – Ani jeden z uvedených objektov nemožno z kresby jednoznačne identifikovať.</t>
  </si>
  <si>
    <t>‒ kríž</t>
  </si>
  <si>
    <t>‒ dolný oblúk</t>
  </si>
  <si>
    <t xml:space="preserve">  * – napr. ak sa mu niečo nedovolí, neprejavuje nespokojnosť hádzaním sa na zem a pod.
** – napr. nepresadzuje sa na úkor iných</t>
  </si>
  <si>
    <r>
      <t xml:space="preserve"> komunikuje plynule v materinskom </t>
    </r>
    <r>
      <rPr>
        <sz val="10"/>
        <color indexed="9"/>
        <rFont val="Arial"/>
        <family val="2"/>
        <charset val="238"/>
      </rPr>
      <t>(</t>
    </r>
    <r>
      <rPr>
        <sz val="10"/>
        <color indexed="8"/>
        <rFont val="Arial"/>
        <family val="2"/>
        <charset val="238"/>
      </rPr>
      <t>jazyku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</si>
</sst>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6"/>
      <name val="Arial"/>
      <family val="2"/>
    </font>
    <font>
      <b/>
      <sz val="16"/>
      <name val="Arial"/>
      <family val="2"/>
      <charset val="238"/>
    </font>
    <font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sz val="10"/>
      <color theme="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5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</xf>
    <xf numFmtId="0" fontId="15" fillId="3" borderId="25" xfId="0" applyFont="1" applyFill="1" applyBorder="1" applyAlignment="1" applyProtection="1">
      <alignment horizontal="center" vertical="center" wrapText="1"/>
    </xf>
    <xf numFmtId="0" fontId="15" fillId="3" borderId="26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7" xfId="0" applyNumberFormat="1" applyFont="1" applyBorder="1" applyAlignment="1" applyProtection="1">
      <alignment horizontal="left" vertical="center" wrapText="1"/>
    </xf>
    <xf numFmtId="0" fontId="3" fillId="0" borderId="2" xfId="0" applyNumberFormat="1" applyFont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20" fillId="0" borderId="27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28" xfId="0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</xf>
    <xf numFmtId="0" fontId="11" fillId="0" borderId="28" xfId="0" applyFont="1" applyBorder="1" applyAlignment="1" applyProtection="1">
      <alignment horizontal="left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33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33" xfId="0" applyFill="1" applyBorder="1" applyAlignment="1" applyProtection="1">
      <alignment horizontal="left" vertical="center" wrapText="1"/>
      <protection locked="0"/>
    </xf>
    <xf numFmtId="0" fontId="16" fillId="2" borderId="32" xfId="0" applyFont="1" applyFill="1" applyBorder="1" applyAlignment="1" applyProtection="1">
      <alignment horizontal="left" vertical="center" wrapText="1"/>
    </xf>
    <xf numFmtId="0" fontId="16" fillId="2" borderId="5" xfId="0" applyFont="1" applyFill="1" applyBorder="1" applyAlignment="1" applyProtection="1">
      <alignment horizontal="left" vertical="center" wrapText="1"/>
    </xf>
    <xf numFmtId="0" fontId="23" fillId="0" borderId="27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38" xfId="0" applyFill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</xf>
    <xf numFmtId="0" fontId="27" fillId="0" borderId="9" xfId="0" applyFont="1" applyBorder="1" applyAlignment="1" applyProtection="1">
      <alignment horizontal="left" vertical="center" wrapText="1"/>
    </xf>
    <xf numFmtId="0" fontId="27" fillId="0" borderId="38" xfId="0" applyFont="1" applyBorder="1" applyAlignment="1" applyProtection="1">
      <alignment horizontal="left" vertical="center" wrapText="1"/>
    </xf>
    <xf numFmtId="0" fontId="16" fillId="0" borderId="27" xfId="0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 applyProtection="1">
      <alignment horizontal="left" vertical="center" wrapText="1"/>
    </xf>
    <xf numFmtId="0" fontId="19" fillId="0" borderId="27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top" wrapText="1"/>
    </xf>
    <xf numFmtId="0" fontId="14" fillId="0" borderId="2" xfId="0" applyFont="1" applyBorder="1" applyAlignment="1" applyProtection="1">
      <alignment horizontal="left" vertical="top" wrapText="1"/>
    </xf>
    <xf numFmtId="0" fontId="14" fillId="0" borderId="28" xfId="0" applyFont="1" applyBorder="1" applyAlignment="1" applyProtection="1">
      <alignment horizontal="left" vertical="top" wrapText="1"/>
    </xf>
    <xf numFmtId="0" fontId="1" fillId="0" borderId="27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 applyProtection="1">
      <alignment horizontal="left" vertical="center"/>
      <protection locked="0"/>
    </xf>
    <xf numFmtId="0" fontId="9" fillId="2" borderId="27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17" fillId="0" borderId="21" xfId="0" applyFont="1" applyBorder="1" applyAlignment="1" applyProtection="1">
      <alignment horizontal="center" vertical="top" wrapText="1"/>
      <protection locked="0"/>
    </xf>
    <xf numFmtId="0" fontId="17" fillId="0" borderId="22" xfId="0" applyFont="1" applyBorder="1" applyAlignment="1" applyProtection="1">
      <alignment horizontal="center" vertical="top" wrapText="1"/>
      <protection locked="0"/>
    </xf>
    <xf numFmtId="0" fontId="17" fillId="0" borderId="2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0" fillId="2" borderId="2" xfId="0" applyFill="1" applyBorder="1" applyAlignment="1" applyProtection="1">
      <alignment horizontal="left" vertical="center" wrapText="1"/>
    </xf>
    <xf numFmtId="0" fontId="0" fillId="2" borderId="28" xfId="0" applyFill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zoomScaleNormal="100" workbookViewId="0">
      <selection sqref="A1:J3"/>
    </sheetView>
  </sheetViews>
  <sheetFormatPr defaultRowHeight="12.75" x14ac:dyDescent="0.2"/>
  <sheetData>
    <row r="1" spans="1:12" x14ac:dyDescent="0.2">
      <c r="A1" s="33" t="s">
        <v>129</v>
      </c>
      <c r="B1" s="34"/>
      <c r="C1" s="34"/>
      <c r="D1" s="34"/>
      <c r="E1" s="34"/>
      <c r="F1" s="34"/>
      <c r="G1" s="34"/>
      <c r="H1" s="34"/>
      <c r="I1" s="34"/>
      <c r="J1" s="34"/>
    </row>
    <row r="2" spans="1:12" x14ac:dyDescent="0.2">
      <c r="A2" s="33"/>
      <c r="B2" s="34"/>
      <c r="C2" s="34"/>
      <c r="D2" s="34"/>
      <c r="E2" s="34"/>
      <c r="F2" s="34"/>
      <c r="G2" s="34"/>
      <c r="H2" s="34"/>
      <c r="I2" s="34"/>
      <c r="J2" s="34"/>
    </row>
    <row r="3" spans="1:12" x14ac:dyDescent="0.2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2" x14ac:dyDescent="0.2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2" x14ac:dyDescent="0.2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2" x14ac:dyDescent="0.2">
      <c r="A6" s="36" t="s">
        <v>131</v>
      </c>
      <c r="B6" s="36"/>
      <c r="C6" s="36"/>
      <c r="D6" s="36"/>
      <c r="E6" s="36"/>
      <c r="F6" s="36"/>
      <c r="G6" s="36"/>
      <c r="H6" s="36"/>
      <c r="I6" s="36"/>
      <c r="J6" s="36"/>
    </row>
    <row r="7" spans="1:12" x14ac:dyDescent="0.2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2" ht="12.75" customHeight="1" x14ac:dyDescent="0.2">
      <c r="A8" s="34" t="s">
        <v>130</v>
      </c>
      <c r="B8" s="34"/>
      <c r="C8" s="34"/>
      <c r="D8" s="34"/>
      <c r="E8" s="34"/>
      <c r="F8" s="34"/>
      <c r="G8" s="34"/>
      <c r="H8" s="34"/>
      <c r="I8" s="34"/>
      <c r="J8" s="34"/>
    </row>
    <row r="9" spans="1:12" x14ac:dyDescent="0.2">
      <c r="A9" s="34"/>
      <c r="B9" s="34"/>
      <c r="C9" s="34"/>
      <c r="D9" s="34"/>
      <c r="E9" s="34"/>
      <c r="F9" s="34"/>
      <c r="G9" s="34"/>
      <c r="H9" s="34"/>
      <c r="I9" s="34"/>
      <c r="J9" s="34"/>
    </row>
    <row r="10" spans="1:12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12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spans="1:12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</row>
    <row r="13" spans="1:12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2" ht="15" x14ac:dyDescent="0.25">
      <c r="A14" s="41" t="s">
        <v>132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2" x14ac:dyDescent="0.2">
      <c r="A15" s="40" t="s">
        <v>141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2" ht="12.75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L16" s="23"/>
    </row>
    <row r="17" spans="1:1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5" x14ac:dyDescent="0.2">
      <c r="A19" s="40" t="s">
        <v>140</v>
      </c>
      <c r="B19" s="43"/>
      <c r="C19" s="43"/>
      <c r="D19" s="43"/>
      <c r="E19" s="43"/>
      <c r="F19" s="43"/>
      <c r="G19" s="43"/>
      <c r="H19" s="43"/>
      <c r="I19" s="43"/>
      <c r="J19" s="43"/>
    </row>
    <row r="20" spans="1:1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5" ht="15" x14ac:dyDescent="0.25">
      <c r="A26" s="38" t="s">
        <v>133</v>
      </c>
      <c r="B26" s="39"/>
      <c r="C26" s="39"/>
      <c r="D26" s="39"/>
      <c r="E26" s="39"/>
      <c r="F26" s="39"/>
      <c r="G26" s="39"/>
      <c r="H26" s="39"/>
      <c r="I26" s="39"/>
      <c r="J26" s="39"/>
      <c r="O26" s="23"/>
    </row>
    <row r="27" spans="1:15" ht="12.75" customHeight="1" x14ac:dyDescent="0.2">
      <c r="A27" s="40" t="s">
        <v>137</v>
      </c>
      <c r="B27" s="40"/>
      <c r="C27" s="40"/>
      <c r="D27" s="40"/>
      <c r="E27" s="40"/>
      <c r="F27" s="40"/>
      <c r="G27" s="40"/>
      <c r="H27" s="40"/>
      <c r="I27" s="40"/>
      <c r="J27" s="40"/>
    </row>
    <row r="28" spans="1:1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5" ht="12.75" customHeight="1" x14ac:dyDescent="0.2">
      <c r="A30" s="36" t="s">
        <v>134</v>
      </c>
      <c r="B30" s="36"/>
      <c r="C30" s="36"/>
      <c r="D30" s="36"/>
      <c r="E30" s="36"/>
      <c r="F30" s="36"/>
      <c r="G30" s="36"/>
      <c r="H30" s="36"/>
      <c r="I30" s="36"/>
      <c r="J30" s="36"/>
    </row>
    <row r="31" spans="1:1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3" x14ac:dyDescent="0.2">
      <c r="A33" s="40" t="s">
        <v>135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3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</row>
    <row r="35" spans="1:13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3" x14ac:dyDescent="0.2">
      <c r="A36" s="40" t="s">
        <v>138</v>
      </c>
      <c r="B36" s="43"/>
      <c r="C36" s="43"/>
      <c r="D36" s="43"/>
      <c r="E36" s="43"/>
      <c r="F36" s="43"/>
      <c r="G36" s="43"/>
      <c r="H36" s="43"/>
      <c r="I36" s="43"/>
      <c r="J36" s="43"/>
    </row>
    <row r="37" spans="1:13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</row>
    <row r="38" spans="1:13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39" spans="1:13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3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3" ht="12.75" customHeight="1" x14ac:dyDescent="0.2">
      <c r="A41" s="40" t="s">
        <v>139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</row>
    <row r="43" spans="1:1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</row>
    <row r="44" spans="1:13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</row>
    <row r="45" spans="1:13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</row>
    <row r="46" spans="1:13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</row>
    <row r="47" spans="1:13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M47" s="22"/>
    </row>
    <row r="48" spans="1:13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pans="1:10" ht="12.75" customHeight="1" x14ac:dyDescent="0.2">
      <c r="A49" s="44" t="s">
        <v>136</v>
      </c>
      <c r="B49" s="44"/>
      <c r="C49" s="44"/>
      <c r="D49" s="44"/>
      <c r="E49" s="44"/>
      <c r="F49" s="44"/>
      <c r="G49" s="44"/>
      <c r="H49" s="44"/>
      <c r="I49" s="44"/>
      <c r="J49" s="44"/>
    </row>
    <row r="50" spans="1:10" ht="12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ht="12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</row>
  </sheetData>
  <sheetProtection algorithmName="SHA-512" hashValue="VUsP/8f6kO/ianQFls5OsErN231YeHO5K+NgvGT8rTUX6S2htG6NQslx4H0fPIHPaLVQJZYK9tRzmWot0XvOlA==" saltValue="7ZpngvLWwv9Xx7kFf+nabA==" spinCount="100000" sheet="1" objects="1" scenarios="1"/>
  <mergeCells count="18">
    <mergeCell ref="A49:J52"/>
    <mergeCell ref="A30:J32"/>
    <mergeCell ref="A33:J35"/>
    <mergeCell ref="A36:J40"/>
    <mergeCell ref="A41:J46"/>
    <mergeCell ref="A47:J48"/>
    <mergeCell ref="A25:J25"/>
    <mergeCell ref="A26:J26"/>
    <mergeCell ref="A15:J18"/>
    <mergeCell ref="A27:J29"/>
    <mergeCell ref="A13:J13"/>
    <mergeCell ref="A14:J14"/>
    <mergeCell ref="A19:J24"/>
    <mergeCell ref="A1:J3"/>
    <mergeCell ref="A8:J12"/>
    <mergeCell ref="A4:J5"/>
    <mergeCell ref="A6:J6"/>
    <mergeCell ref="A7:J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70" t="s">
        <v>34</v>
      </c>
      <c r="B7" s="171"/>
      <c r="C7" s="171"/>
      <c r="D7" s="171"/>
      <c r="E7" s="171"/>
      <c r="F7" s="172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eWI0Ew+bhHyShbRALMzcfCGVrlmi6koHb0LldatU0CDkN7OsFRF3gdoWRBSCjr1yUejfG29pC5c9LafZNFVvrg==" saltValue="3BDSf9X6VuDlcqCvKamozg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XFD1048576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MH+WVzNX0s8S71LWpuZ2iOsLdSqVnWn62EitX8U07HA9Ij81MOW4w9kHJfPY5KZymayQr0LE6TPMAUWaHl0AKA==" saltValue="MYbT0diANHZyGHHc9AhI1Q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AYXWKz0xFZNveePC0LxgtTRQagwcVdUDj2pVBGgChjcgIkePUOyPjpodfljXgNqYjnpveDWVVxatyadADjo+wg==" saltValue="uqBFyKfwYDN4QFr+x9qlXQ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IEsIDMiP+EGPQGB1nSlxp+Uu/2T9ecNF00ffQ4QB2J6HlFJUnMrSSjFxlSTaI1+/JkcOJ+KYWvIynCjv2eaqMA==" saltValue="oOgn+WcLL8kLNkH0AVUzLw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qGdloh9WZ/avVUpGi6EjN+mmuBzTD4ceDMNQ5ZT5REyYaeAb3MfMCQMzyxV4bU5aZDq1nYRsg+QCTSlFiZzv1g==" saltValue="hnVmPA3dHFFA3orcfOYVww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A7mzDye5TthymDE4s/7o63LI+c8E7M5mT75virvFT1kvOXGrMxmqYdPKTSrmc1AoCFqBpresZE1a3yP2KZ+zuw==" saltValue="CZNmPXKmwpOqdQF63FXI/A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5Cbcf2XIqOtK3z00us4+1+Rp+AU4uCkWMbz01J8spisIXlpSLridOyKVTyKJa5yU/KMQbxwID8A5g1/7HTq1sg==" saltValue="cOgjHPLdX6/DJJ2ThCtFfg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jy6a1bW319g6P2zeweQ+EugDaVcgO1wb30RU0VcDD5ZJqwGumJLr7HmTBlkJzrLlQ6okF4Ei6ovC9DiWklQi4Q==" saltValue="a2yNgMSqCvRl7cBz8PE+sA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wH/Fmr2yqtyoAcfRXv5qBlmu/jV5MpnAWdk8IDvUCkuyGC9fW1SgvmfLDdep6hGnJIqMSF4O18A+nvSz5Hsgqw==" saltValue="+Kw1EaLs0kDlbiyn6FMWeA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bOu9BNljrTKB32IAaZORnlPT28btNwe2zO1pY3w0bEFgzGBcawag4zmZC/Os9bz3faxu+yqAfryqu+FevVfA/A==" saltValue="T2cqXmp4gmbOzG+ayxegNQ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74"/>
  <sheetViews>
    <sheetView zoomScale="90" zoomScaleNormal="90" workbookViewId="0">
      <selection sqref="A1:F1"/>
    </sheetView>
  </sheetViews>
  <sheetFormatPr defaultRowHeight="26.1" customHeight="1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QGA0qwBl9l1KJpNgx9aBvpjac82nckcgG462HfNGUyTUrPnawuEA84DxFhmo5qozYoPeP2uNvdipfgqy7HAhyw==" saltValue="1tS20jJwuaMg+/c+WVvuQA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27:B27"/>
    <mergeCell ref="A25:G25"/>
    <mergeCell ref="A26:G26"/>
    <mergeCell ref="F27:G27"/>
    <mergeCell ref="F29:G29"/>
    <mergeCell ref="F30:G30"/>
    <mergeCell ref="F31:G31"/>
    <mergeCell ref="F32:G32"/>
    <mergeCell ref="F33:G33"/>
    <mergeCell ref="F54:G54"/>
    <mergeCell ref="A2:B2"/>
    <mergeCell ref="A3:B3"/>
    <mergeCell ref="A1:F1"/>
    <mergeCell ref="D5:F5"/>
    <mergeCell ref="A5:C5"/>
    <mergeCell ref="C2:F2"/>
    <mergeCell ref="C3:D3"/>
    <mergeCell ref="E3:F3"/>
    <mergeCell ref="A4:C4"/>
    <mergeCell ref="D4:F4"/>
    <mergeCell ref="A6:B6"/>
    <mergeCell ref="A7:F7"/>
    <mergeCell ref="A15:F15"/>
    <mergeCell ref="A51:G51"/>
    <mergeCell ref="A11:F11"/>
    <mergeCell ref="A16:F16"/>
    <mergeCell ref="A12:F14"/>
    <mergeCell ref="A8:C8"/>
    <mergeCell ref="A22:F22"/>
    <mergeCell ref="A21:F21"/>
    <mergeCell ref="A23:G23"/>
    <mergeCell ref="A24:G24"/>
    <mergeCell ref="C49:G49"/>
    <mergeCell ref="F116:G116"/>
    <mergeCell ref="F117:G117"/>
    <mergeCell ref="F118:G118"/>
    <mergeCell ref="F119:G119"/>
    <mergeCell ref="A9:C9"/>
    <mergeCell ref="A10:C10"/>
    <mergeCell ref="F55:G55"/>
    <mergeCell ref="F56:G56"/>
    <mergeCell ref="F57:G57"/>
    <mergeCell ref="F58:G58"/>
    <mergeCell ref="A17:F17"/>
    <mergeCell ref="A18:F20"/>
    <mergeCell ref="F35:G35"/>
    <mergeCell ref="F36:G36"/>
    <mergeCell ref="C37:G37"/>
    <mergeCell ref="A38:G38"/>
    <mergeCell ref="A39:G39"/>
    <mergeCell ref="F40:G40"/>
    <mergeCell ref="F41:G41"/>
    <mergeCell ref="F42:G42"/>
    <mergeCell ref="F43:G43"/>
    <mergeCell ref="F44:G44"/>
    <mergeCell ref="F52:G52"/>
    <mergeCell ref="F53:G53"/>
    <mergeCell ref="F60:G60"/>
    <mergeCell ref="F61:G61"/>
    <mergeCell ref="A62:B62"/>
    <mergeCell ref="C62:G62"/>
    <mergeCell ref="A112:B112"/>
    <mergeCell ref="A91:G91"/>
    <mergeCell ref="A119:B119"/>
    <mergeCell ref="A114:B114"/>
    <mergeCell ref="F82:G82"/>
    <mergeCell ref="F83:G83"/>
    <mergeCell ref="F84:G84"/>
    <mergeCell ref="F85:G85"/>
    <mergeCell ref="F81:G81"/>
    <mergeCell ref="A84:B84"/>
    <mergeCell ref="A97:B97"/>
    <mergeCell ref="A102:B102"/>
    <mergeCell ref="A103:B103"/>
    <mergeCell ref="A81:B81"/>
    <mergeCell ref="A82:B82"/>
    <mergeCell ref="F105:G105"/>
    <mergeCell ref="F112:G112"/>
    <mergeCell ref="F113:G113"/>
    <mergeCell ref="F114:G114"/>
    <mergeCell ref="F115:G115"/>
    <mergeCell ref="A58:B58"/>
    <mergeCell ref="A71:B71"/>
    <mergeCell ref="A30:B30"/>
    <mergeCell ref="A31:B31"/>
    <mergeCell ref="A41:B41"/>
    <mergeCell ref="A53:B53"/>
    <mergeCell ref="A52:B52"/>
    <mergeCell ref="A32:B32"/>
    <mergeCell ref="A33:B33"/>
    <mergeCell ref="A44:B44"/>
    <mergeCell ref="A45:B45"/>
    <mergeCell ref="A40:B40"/>
    <mergeCell ref="A59:B59"/>
    <mergeCell ref="A60:A61"/>
    <mergeCell ref="A50:G50"/>
    <mergeCell ref="F34:G34"/>
    <mergeCell ref="A127:B127"/>
    <mergeCell ref="A129:B129"/>
    <mergeCell ref="A128:B128"/>
    <mergeCell ref="A99:B99"/>
    <mergeCell ref="A100:B100"/>
    <mergeCell ref="A94:B94"/>
    <mergeCell ref="A95:B95"/>
    <mergeCell ref="A65:B65"/>
    <mergeCell ref="A118:B118"/>
    <mergeCell ref="A117:B117"/>
    <mergeCell ref="A116:B116"/>
    <mergeCell ref="A115:B115"/>
    <mergeCell ref="A66:B66"/>
    <mergeCell ref="A101:B101"/>
    <mergeCell ref="B74:G74"/>
    <mergeCell ref="A75:B75"/>
    <mergeCell ref="C75:G75"/>
    <mergeCell ref="A76:G76"/>
    <mergeCell ref="A77:G77"/>
    <mergeCell ref="A85:B85"/>
    <mergeCell ref="A86:B86"/>
    <mergeCell ref="F78:G78"/>
    <mergeCell ref="F79:G79"/>
    <mergeCell ref="F80:G80"/>
    <mergeCell ref="F127:G127"/>
    <mergeCell ref="F128:G128"/>
    <mergeCell ref="F129:G129"/>
    <mergeCell ref="A96:B96"/>
    <mergeCell ref="A113:B113"/>
    <mergeCell ref="F28:G28"/>
    <mergeCell ref="F59:G59"/>
    <mergeCell ref="A43:B43"/>
    <mergeCell ref="A42:B42"/>
    <mergeCell ref="A28:B28"/>
    <mergeCell ref="A34:B34"/>
    <mergeCell ref="A54:B54"/>
    <mergeCell ref="A55:B55"/>
    <mergeCell ref="A56:B56"/>
    <mergeCell ref="A57:B57"/>
    <mergeCell ref="A35:A36"/>
    <mergeCell ref="A37:B37"/>
    <mergeCell ref="A49:B49"/>
    <mergeCell ref="A46:A47"/>
    <mergeCell ref="F45:G45"/>
    <mergeCell ref="F46:G46"/>
    <mergeCell ref="F47:G47"/>
    <mergeCell ref="B48:G48"/>
    <mergeCell ref="A29:B29"/>
    <mergeCell ref="A156:G156"/>
    <mergeCell ref="A159:B159"/>
    <mergeCell ref="A160:B160"/>
    <mergeCell ref="A161:A162"/>
    <mergeCell ref="F161:G161"/>
    <mergeCell ref="F162:G162"/>
    <mergeCell ref="A163:B163"/>
    <mergeCell ref="C163:G163"/>
    <mergeCell ref="F147:G147"/>
    <mergeCell ref="F148:G148"/>
    <mergeCell ref="F149:G149"/>
    <mergeCell ref="F150:G150"/>
    <mergeCell ref="F151:G151"/>
    <mergeCell ref="A148:B148"/>
    <mergeCell ref="A149:B149"/>
    <mergeCell ref="A147:B147"/>
    <mergeCell ref="A171:B171"/>
    <mergeCell ref="A172:A173"/>
    <mergeCell ref="F172:G172"/>
    <mergeCell ref="F173:G173"/>
    <mergeCell ref="F160:G160"/>
    <mergeCell ref="F157:G157"/>
    <mergeCell ref="F158:G158"/>
    <mergeCell ref="F159:G159"/>
    <mergeCell ref="A157:B157"/>
    <mergeCell ref="A158:B158"/>
    <mergeCell ref="A63:G63"/>
    <mergeCell ref="A64:G64"/>
    <mergeCell ref="A70:B70"/>
    <mergeCell ref="F67:G67"/>
    <mergeCell ref="F68:G68"/>
    <mergeCell ref="F69:G69"/>
    <mergeCell ref="F70:G70"/>
    <mergeCell ref="F72:G72"/>
    <mergeCell ref="F73:G73"/>
    <mergeCell ref="A67:B67"/>
    <mergeCell ref="F71:G71"/>
    <mergeCell ref="A68:B68"/>
    <mergeCell ref="A69:B69"/>
    <mergeCell ref="F65:G65"/>
    <mergeCell ref="F66:G66"/>
    <mergeCell ref="A78:B78"/>
    <mergeCell ref="A79:B79"/>
    <mergeCell ref="A80:B80"/>
    <mergeCell ref="A83:B83"/>
    <mergeCell ref="F86:G86"/>
    <mergeCell ref="A72:A73"/>
    <mergeCell ref="A87:A88"/>
    <mergeCell ref="F87:G87"/>
    <mergeCell ref="F88:G88"/>
    <mergeCell ref="B89:G89"/>
    <mergeCell ref="A90:B90"/>
    <mergeCell ref="C90:G90"/>
    <mergeCell ref="A92:G92"/>
    <mergeCell ref="A93:G93"/>
    <mergeCell ref="A104:B104"/>
    <mergeCell ref="F103:G103"/>
    <mergeCell ref="F104:G104"/>
    <mergeCell ref="F94:G94"/>
    <mergeCell ref="F95:G95"/>
    <mergeCell ref="F96:G96"/>
    <mergeCell ref="F97:G97"/>
    <mergeCell ref="F98:G98"/>
    <mergeCell ref="A98:B98"/>
    <mergeCell ref="F99:G99"/>
    <mergeCell ref="F100:G100"/>
    <mergeCell ref="F101:G101"/>
    <mergeCell ref="F102:G102"/>
    <mergeCell ref="A105:B105"/>
    <mergeCell ref="A106:A107"/>
    <mergeCell ref="F106:G106"/>
    <mergeCell ref="F107:G107"/>
    <mergeCell ref="B108:G108"/>
    <mergeCell ref="A109:B109"/>
    <mergeCell ref="C109:G109"/>
    <mergeCell ref="A110:G110"/>
    <mergeCell ref="A111:G111"/>
    <mergeCell ref="A120:B120"/>
    <mergeCell ref="A121:B121"/>
    <mergeCell ref="A122:A123"/>
    <mergeCell ref="F122:G122"/>
    <mergeCell ref="F123:G123"/>
    <mergeCell ref="A124:B124"/>
    <mergeCell ref="C124:G124"/>
    <mergeCell ref="A125:G125"/>
    <mergeCell ref="A126:G126"/>
    <mergeCell ref="F120:G120"/>
    <mergeCell ref="F121:G121"/>
    <mergeCell ref="A130:B130"/>
    <mergeCell ref="A131:B131"/>
    <mergeCell ref="A132:A133"/>
    <mergeCell ref="F132:G132"/>
    <mergeCell ref="F133:G133"/>
    <mergeCell ref="B134:G134"/>
    <mergeCell ref="A135:B135"/>
    <mergeCell ref="C135:G135"/>
    <mergeCell ref="A136:G136"/>
    <mergeCell ref="F130:G130"/>
    <mergeCell ref="F131:G131"/>
    <mergeCell ref="A137:G137"/>
    <mergeCell ref="A140:B140"/>
    <mergeCell ref="A141:B141"/>
    <mergeCell ref="A142:A143"/>
    <mergeCell ref="F142:G142"/>
    <mergeCell ref="F143:G143"/>
    <mergeCell ref="A144:B144"/>
    <mergeCell ref="C144:G144"/>
    <mergeCell ref="A145:G145"/>
    <mergeCell ref="F138:G138"/>
    <mergeCell ref="F140:G140"/>
    <mergeCell ref="F141:G141"/>
    <mergeCell ref="F139:G139"/>
    <mergeCell ref="A138:B138"/>
    <mergeCell ref="A139:B139"/>
    <mergeCell ref="A174:B174"/>
    <mergeCell ref="C174:G174"/>
    <mergeCell ref="A146:G146"/>
    <mergeCell ref="A150:B150"/>
    <mergeCell ref="A151:B151"/>
    <mergeCell ref="A152:A153"/>
    <mergeCell ref="F152:G152"/>
    <mergeCell ref="F153:G153"/>
    <mergeCell ref="A154:B154"/>
    <mergeCell ref="C154:G154"/>
    <mergeCell ref="A155:G155"/>
    <mergeCell ref="F171:G171"/>
    <mergeCell ref="F170:G170"/>
    <mergeCell ref="A166:B166"/>
    <mergeCell ref="A167:B167"/>
    <mergeCell ref="A168:B168"/>
    <mergeCell ref="F166:G166"/>
    <mergeCell ref="F167:G167"/>
    <mergeCell ref="F168:G168"/>
    <mergeCell ref="F169:G169"/>
    <mergeCell ref="A169:B169"/>
    <mergeCell ref="A164:G164"/>
    <mergeCell ref="A165:G165"/>
    <mergeCell ref="A170:B17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bHmgiy+s+YDHMKZ2PQSjQ1VoE8xk0QKvwf15/fGsWBxQjH0462PMazBwuIOIlyL2pLxmqd+y+LDinx342Kw1RQ==" saltValue="uFaxZzG110Dry8o+wjCEaw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SIYuREB95m9QaP1B1FzfvNYAd7UYe6MhMhubg21QZGoP+Xgxiue2c9xIDPe0L9G4oH623XiJqPZm0pSNPCG/Hg==" saltValue="vzP1+N32Thn2RPNDrH9tYA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eMlRgfy8G2WP7SDavTSOvrzgxcar6KZrDtdhI9KBl4SI+npdiIQZw54MIEabq57wtoXmna+QRZx1dSTkZNWwQQ==" saltValue="q/5ceoWR3Yb2EBpU8NKgJw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izxI9rUhCVx9EA8tYzl1AE5pCtiDG8RCsTrig0G1ed9zuy4XhsAkdXjWEvrAqZHtLBwZT06Y3X1mhV45O7FyPw==" saltValue="rjVG5vT0mIMDQvZI9+xupw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173"/>
      <c r="G122" s="174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173"/>
      <c r="G123" s="174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B12Khlc616nNDyZNjFuuATZJkQ7icbIYP6Is/v5FOdBL7+JTC0s/rvV0AibU2ZeejIdBrVwkN121//dmrkserw==" saltValue="4HSRPK9MxbnFu/TMmVIJoQ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72:A173"/>
    <mergeCell ref="F172:G172"/>
    <mergeCell ref="F173:G173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42:A143"/>
    <mergeCell ref="F142:G142"/>
    <mergeCell ref="F143:G143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41:B141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06:A107"/>
    <mergeCell ref="F106:G106"/>
    <mergeCell ref="F107:G107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98:B98"/>
    <mergeCell ref="F98:G98"/>
    <mergeCell ref="A99:B99"/>
    <mergeCell ref="F99:G99"/>
    <mergeCell ref="A100:B100"/>
    <mergeCell ref="F100:G100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72:A73"/>
    <mergeCell ref="F72:G72"/>
    <mergeCell ref="F73:G73"/>
    <mergeCell ref="B74:G74"/>
    <mergeCell ref="A75:B75"/>
    <mergeCell ref="C75:G75"/>
    <mergeCell ref="A76:G76"/>
    <mergeCell ref="A77:G77"/>
    <mergeCell ref="A69:B69"/>
    <mergeCell ref="F69:G69"/>
    <mergeCell ref="F70:G70"/>
    <mergeCell ref="F71:G71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62:B62"/>
    <mergeCell ref="C62:G62"/>
    <mergeCell ref="A63:G63"/>
    <mergeCell ref="A64:G64"/>
    <mergeCell ref="A68:B68"/>
    <mergeCell ref="F68:G68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174:B174"/>
    <mergeCell ref="C174:G174"/>
    <mergeCell ref="A1:F1"/>
    <mergeCell ref="A2:B2"/>
    <mergeCell ref="C2:F2"/>
    <mergeCell ref="A3:B3"/>
    <mergeCell ref="C3:D3"/>
    <mergeCell ref="E3:F3"/>
    <mergeCell ref="A58:B58"/>
    <mergeCell ref="A59:B59"/>
    <mergeCell ref="A60:A61"/>
    <mergeCell ref="F60:G60"/>
    <mergeCell ref="F61:G61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YWk2qf2lwLVbEFao7fFa0CZNcpgMMpuuGEICqj05nXuu2jo8HYJOEGbmd0iqq5boQOt2wrMyBCu7cngkis2fgw==" saltValue="cEdq83ggdRRoLXFbvAA23g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72:A173"/>
    <mergeCell ref="F172:G172"/>
    <mergeCell ref="F173:G173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42:A143"/>
    <mergeCell ref="F142:G142"/>
    <mergeCell ref="F143:G143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41:B141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06:A107"/>
    <mergeCell ref="F106:G106"/>
    <mergeCell ref="F107:G107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98:B98"/>
    <mergeCell ref="F98:G98"/>
    <mergeCell ref="A99:B99"/>
    <mergeCell ref="F99:G99"/>
    <mergeCell ref="A100:B100"/>
    <mergeCell ref="F100:G100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72:A73"/>
    <mergeCell ref="F72:G72"/>
    <mergeCell ref="F73:G73"/>
    <mergeCell ref="B74:G74"/>
    <mergeCell ref="A75:B75"/>
    <mergeCell ref="C75:G75"/>
    <mergeCell ref="A76:G76"/>
    <mergeCell ref="A77:G77"/>
    <mergeCell ref="A69:B69"/>
    <mergeCell ref="F69:G69"/>
    <mergeCell ref="F70:G70"/>
    <mergeCell ref="F71:G71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62:B62"/>
    <mergeCell ref="C62:G62"/>
    <mergeCell ref="A63:G63"/>
    <mergeCell ref="A64:G64"/>
    <mergeCell ref="A68:B68"/>
    <mergeCell ref="F68:G68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174:B174"/>
    <mergeCell ref="C174:G174"/>
    <mergeCell ref="A1:F1"/>
    <mergeCell ref="A2:B2"/>
    <mergeCell ref="C2:F2"/>
    <mergeCell ref="A3:B3"/>
    <mergeCell ref="C3:D3"/>
    <mergeCell ref="E3:F3"/>
    <mergeCell ref="A58:B58"/>
    <mergeCell ref="A59:B59"/>
    <mergeCell ref="A60:A61"/>
    <mergeCell ref="F60:G60"/>
    <mergeCell ref="F61:G61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70" zoomScaleNormal="7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3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3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30" t="s">
        <v>30</v>
      </c>
      <c r="E9" s="30" t="s">
        <v>16</v>
      </c>
      <c r="F9" s="3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31" t="s">
        <v>18</v>
      </c>
      <c r="E10" s="3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29" t="s">
        <v>3</v>
      </c>
      <c r="D27" s="29" t="s">
        <v>4</v>
      </c>
      <c r="E27" s="2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30"/>
      <c r="D28" s="30"/>
      <c r="E28" s="3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30"/>
      <c r="D29" s="30"/>
      <c r="E29" s="3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30"/>
      <c r="D30" s="30"/>
      <c r="E30" s="3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30"/>
      <c r="D31" s="30"/>
      <c r="E31" s="3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30"/>
      <c r="D32" s="30"/>
      <c r="E32" s="3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30"/>
      <c r="D33" s="30"/>
      <c r="E33" s="3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30"/>
      <c r="D34" s="30"/>
      <c r="E34" s="3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29" t="s">
        <v>3</v>
      </c>
      <c r="D40" s="29" t="s">
        <v>4</v>
      </c>
      <c r="E40" s="2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30"/>
      <c r="D41" s="30"/>
      <c r="E41" s="3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30"/>
      <c r="D42" s="30"/>
      <c r="E42" s="3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30"/>
      <c r="D43" s="30"/>
      <c r="E43" s="3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30"/>
      <c r="D44" s="30"/>
      <c r="E44" s="3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30"/>
      <c r="D45" s="30"/>
      <c r="E45" s="3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29" t="s">
        <v>3</v>
      </c>
      <c r="D52" s="29" t="s">
        <v>4</v>
      </c>
      <c r="E52" s="2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30"/>
      <c r="D53" s="30"/>
      <c r="E53" s="3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30"/>
      <c r="D54" s="30"/>
      <c r="E54" s="3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30"/>
      <c r="D55" s="30"/>
      <c r="E55" s="3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30"/>
      <c r="D56" s="30"/>
      <c r="E56" s="3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30"/>
      <c r="D57" s="30"/>
      <c r="E57" s="3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30"/>
      <c r="D58" s="30"/>
      <c r="E58" s="3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30"/>
      <c r="D59" s="30"/>
      <c r="E59" s="3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29" t="s">
        <v>3</v>
      </c>
      <c r="D65" s="29" t="s">
        <v>4</v>
      </c>
      <c r="E65" s="2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30"/>
      <c r="D66" s="30"/>
      <c r="E66" s="3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30"/>
      <c r="D67" s="30"/>
      <c r="E67" s="3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30"/>
      <c r="D68" s="30"/>
      <c r="E68" s="3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30"/>
      <c r="D69" s="30"/>
      <c r="E69" s="3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30"/>
      <c r="D70" s="30"/>
      <c r="E70" s="3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30"/>
      <c r="D71" s="30"/>
      <c r="E71" s="3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29" t="s">
        <v>3</v>
      </c>
      <c r="D78" s="29" t="s">
        <v>4</v>
      </c>
      <c r="E78" s="2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30"/>
      <c r="D79" s="30"/>
      <c r="E79" s="3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30"/>
      <c r="D80" s="30"/>
      <c r="E80" s="3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30"/>
      <c r="D81" s="30"/>
      <c r="E81" s="3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30"/>
      <c r="D82" s="30"/>
      <c r="E82" s="3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30"/>
      <c r="D83" s="30"/>
      <c r="E83" s="3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30"/>
      <c r="D84" s="30"/>
      <c r="E84" s="3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30"/>
      <c r="D85" s="30"/>
      <c r="E85" s="3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30"/>
      <c r="D86" s="30"/>
      <c r="E86" s="3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3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3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3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3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29" t="s">
        <v>3</v>
      </c>
      <c r="D94" s="29" t="s">
        <v>4</v>
      </c>
      <c r="E94" s="2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30"/>
      <c r="D95" s="30"/>
      <c r="E95" s="3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30"/>
      <c r="D96" s="30"/>
      <c r="E96" s="3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30"/>
      <c r="D97" s="30"/>
      <c r="E97" s="3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30"/>
      <c r="D98" s="30"/>
      <c r="E98" s="3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30"/>
      <c r="D99" s="30"/>
      <c r="E99" s="3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30"/>
      <c r="D100" s="30"/>
      <c r="E100" s="3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30"/>
      <c r="D101" s="30"/>
      <c r="E101" s="3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30"/>
      <c r="D102" s="30"/>
      <c r="E102" s="3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30"/>
      <c r="D103" s="30"/>
      <c r="E103" s="3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30"/>
      <c r="D104" s="30"/>
      <c r="E104" s="3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30"/>
      <c r="D105" s="30"/>
      <c r="E105" s="3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29" t="s">
        <v>3</v>
      </c>
      <c r="D112" s="29" t="s">
        <v>4</v>
      </c>
      <c r="E112" s="2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30"/>
      <c r="D113" s="30"/>
      <c r="E113" s="3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30"/>
      <c r="D114" s="30"/>
      <c r="E114" s="3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30"/>
      <c r="D115" s="30"/>
      <c r="E115" s="3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30"/>
      <c r="D116" s="30"/>
      <c r="E116" s="3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30"/>
      <c r="D117" s="30"/>
      <c r="E117" s="3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30"/>
      <c r="D118" s="30"/>
      <c r="E118" s="3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30"/>
      <c r="D119" s="30"/>
      <c r="E119" s="3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30"/>
      <c r="D120" s="30"/>
      <c r="E120" s="3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30"/>
      <c r="D121" s="30"/>
      <c r="E121" s="3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29" t="s">
        <v>3</v>
      </c>
      <c r="D127" s="29" t="s">
        <v>4</v>
      </c>
      <c r="E127" s="2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30"/>
      <c r="D128" s="30"/>
      <c r="E128" s="3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30"/>
      <c r="D129" s="30"/>
      <c r="E129" s="3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30"/>
      <c r="D130" s="30"/>
      <c r="E130" s="3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30"/>
      <c r="D131" s="30"/>
      <c r="E131" s="3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29" t="s">
        <v>3</v>
      </c>
      <c r="D138" s="29" t="s">
        <v>4</v>
      </c>
      <c r="E138" s="2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30"/>
      <c r="D139" s="30"/>
      <c r="E139" s="3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30"/>
      <c r="D140" s="30"/>
      <c r="E140" s="3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30"/>
      <c r="D141" s="30"/>
      <c r="E141" s="3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29" t="s">
        <v>3</v>
      </c>
      <c r="D147" s="29" t="s">
        <v>4</v>
      </c>
      <c r="E147" s="2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30"/>
      <c r="D148" s="30"/>
      <c r="E148" s="3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30"/>
      <c r="D149" s="30"/>
      <c r="E149" s="3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30"/>
      <c r="D150" s="30"/>
      <c r="E150" s="3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30"/>
      <c r="D151" s="30"/>
      <c r="E151" s="3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29" t="s">
        <v>3</v>
      </c>
      <c r="D157" s="29" t="s">
        <v>4</v>
      </c>
      <c r="E157" s="2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30"/>
      <c r="D158" s="30"/>
      <c r="E158" s="30"/>
      <c r="F158" s="61"/>
      <c r="G158" s="62"/>
    </row>
    <row r="159" spans="1:13" ht="26.1" customHeight="1" x14ac:dyDescent="0.2">
      <c r="A159" s="52" t="s">
        <v>120</v>
      </c>
      <c r="B159" s="53"/>
      <c r="C159" s="30"/>
      <c r="D159" s="30"/>
      <c r="E159" s="30"/>
      <c r="F159" s="61"/>
      <c r="G159" s="62"/>
    </row>
    <row r="160" spans="1:13" ht="26.1" customHeight="1" x14ac:dyDescent="0.2">
      <c r="A160" s="52" t="s">
        <v>121</v>
      </c>
      <c r="B160" s="53"/>
      <c r="C160" s="30"/>
      <c r="D160" s="30"/>
      <c r="E160" s="3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29" t="s">
        <v>3</v>
      </c>
      <c r="D166" s="29" t="s">
        <v>4</v>
      </c>
      <c r="E166" s="2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30"/>
      <c r="D167" s="30"/>
      <c r="E167" s="30"/>
      <c r="F167" s="61"/>
      <c r="G167" s="62"/>
    </row>
    <row r="168" spans="1:7" ht="26.1" customHeight="1" x14ac:dyDescent="0.2">
      <c r="A168" s="52" t="s">
        <v>126</v>
      </c>
      <c r="B168" s="53"/>
      <c r="C168" s="30"/>
      <c r="D168" s="30"/>
      <c r="E168" s="30"/>
      <c r="F168" s="61"/>
      <c r="G168" s="62"/>
    </row>
    <row r="169" spans="1:7" ht="26.1" customHeight="1" x14ac:dyDescent="0.2">
      <c r="A169" s="52" t="s">
        <v>127</v>
      </c>
      <c r="B169" s="53"/>
      <c r="C169" s="30"/>
      <c r="D169" s="30"/>
      <c r="E169" s="30"/>
      <c r="F169" s="61"/>
      <c r="G169" s="62"/>
    </row>
    <row r="170" spans="1:7" ht="26.1" customHeight="1" x14ac:dyDescent="0.2">
      <c r="A170" s="52" t="s">
        <v>128</v>
      </c>
      <c r="B170" s="53"/>
      <c r="C170" s="30"/>
      <c r="D170" s="30"/>
      <c r="E170" s="30"/>
      <c r="F170" s="61"/>
      <c r="G170" s="62"/>
    </row>
    <row r="171" spans="1:7" ht="26.1" customHeight="1" x14ac:dyDescent="0.2">
      <c r="A171" s="52" t="s">
        <v>123</v>
      </c>
      <c r="B171" s="53"/>
      <c r="C171" s="30"/>
      <c r="D171" s="30"/>
      <c r="E171" s="3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azZboOAzFWjcatoklOG7tdWoFFU0Q2k3Mbgt4SIz+JeaVe2MiO5QDjuUZ3W7uH9mAFcNWRidXPngTeVtB37LyQ==" saltValue="A5riVnj2H/1AhiE91UBUbw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72:A173"/>
    <mergeCell ref="F172:G172"/>
    <mergeCell ref="F173:G173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42:A143"/>
    <mergeCell ref="F142:G142"/>
    <mergeCell ref="F143:G143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41:B141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06:A107"/>
    <mergeCell ref="F106:G106"/>
    <mergeCell ref="F107:G107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98:B98"/>
    <mergeCell ref="F98:G98"/>
    <mergeCell ref="A99:B99"/>
    <mergeCell ref="F99:G99"/>
    <mergeCell ref="A100:B100"/>
    <mergeCell ref="F100:G100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72:A73"/>
    <mergeCell ref="F72:G72"/>
    <mergeCell ref="F73:G73"/>
    <mergeCell ref="B74:G74"/>
    <mergeCell ref="A75:B75"/>
    <mergeCell ref="C75:G75"/>
    <mergeCell ref="A76:G76"/>
    <mergeCell ref="A77:G77"/>
    <mergeCell ref="A69:B69"/>
    <mergeCell ref="F69:G69"/>
    <mergeCell ref="F70:G70"/>
    <mergeCell ref="F71:G71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62:B62"/>
    <mergeCell ref="C62:G62"/>
    <mergeCell ref="A63:G63"/>
    <mergeCell ref="A64:G64"/>
    <mergeCell ref="A68:B68"/>
    <mergeCell ref="F68:G68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174:B174"/>
    <mergeCell ref="C174:G174"/>
    <mergeCell ref="A1:F1"/>
    <mergeCell ref="A2:B2"/>
    <mergeCell ref="C2:F2"/>
    <mergeCell ref="A3:B3"/>
    <mergeCell ref="C3:D3"/>
    <mergeCell ref="E3:F3"/>
    <mergeCell ref="A58:B58"/>
    <mergeCell ref="A59:B59"/>
    <mergeCell ref="A60:A61"/>
    <mergeCell ref="F60:G60"/>
    <mergeCell ref="F61:G61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6/vmdt2HeYQC3nSrEuYpoorpI5qLZtc9zwfGBuXwHQt5EHLFRlfSTT30avHQ7pWYFQv178j/X+vO7iPTXuHUdA==" saltValue="Fp3m32kvDjOSls0teZB5Ig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rxWOkE2tEqrExKz1p9xW2MmA+i4UH5hYQ8t9Hn1zaWqlwpUzEq5pWMc8C0l5PlWhSM+ffnTBgmS9tNTm1PGCQA==" saltValue="lMZW+xH0kq/cNQLZKNcTRw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_1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mTeX3PgAhvIMBdWXokvqSHRSDcMB6JUH4zWQWzTyegsifiJIMSDrioFpzOYTP08tz4IP5OXmeJbbsdhoKjhMvQ==" saltValue="SekgqA1G26O30wa29NU9fQ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raemXIZfFCP/ecMKNQRLqA8tyRMb2HUOhR2NPhp7+aVYJ7UO5HGOJevHAClH4GrKSFBFqTIUENqO315I4zORNA==" saltValue="CtbYv7zSpfHmdRTqQJAj0w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0C90batunaZsoptABzapuIuJdCJSF9sd1k103AOjjuQWvqVjpi/ecAsDcTs17b/x8tDOJRJnC6XT/o9zQsoXmg==" saltValue="TwBOJGO3eapXCLyJ7GgNxQ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6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EfNWahSR41QKYgKVs+3KmV6Xa/Kq8uUXlNOn9fuIFhvhR2g0YxMGPOqwjyxaLMpLjYmzhA+cQSUSMn0JUzbJgA==" saltValue="OW4ZvmX/DZZfJiR3wvJv9Q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="90" zoomScaleNormal="90" workbookViewId="0">
      <selection sqref="A1:F1"/>
    </sheetView>
  </sheetViews>
  <sheetFormatPr defaultRowHeight="12.75" x14ac:dyDescent="0.2"/>
  <cols>
    <col min="1" max="7" width="16.7109375" style="7" customWidth="1"/>
    <col min="8" max="9" width="9.140625" style="7" customWidth="1"/>
    <col min="10" max="16384" width="9.140625" style="7"/>
  </cols>
  <sheetData>
    <row r="1" spans="1:13" ht="32.1" customHeight="1" x14ac:dyDescent="0.2">
      <c r="A1" s="143" t="s">
        <v>13</v>
      </c>
      <c r="B1" s="144"/>
      <c r="C1" s="144"/>
      <c r="D1" s="144"/>
      <c r="E1" s="144"/>
      <c r="F1" s="145"/>
      <c r="G1" s="6"/>
      <c r="H1" s="6"/>
      <c r="I1" s="6"/>
      <c r="J1" s="6"/>
      <c r="K1" s="6"/>
      <c r="L1" s="6"/>
      <c r="M1" s="6"/>
    </row>
    <row r="2" spans="1:13" ht="26.1" customHeight="1" x14ac:dyDescent="0.2">
      <c r="A2" s="53" t="s">
        <v>36</v>
      </c>
      <c r="B2" s="53"/>
      <c r="C2" s="148"/>
      <c r="D2" s="148"/>
      <c r="E2" s="148"/>
      <c r="F2" s="148"/>
      <c r="G2" s="6"/>
      <c r="H2" s="6"/>
      <c r="I2" s="6"/>
      <c r="J2" s="6"/>
      <c r="K2" s="6"/>
      <c r="L2" s="6"/>
      <c r="M2" s="6"/>
    </row>
    <row r="3" spans="1:13" ht="26.1" customHeight="1" x14ac:dyDescent="0.2">
      <c r="A3" s="142" t="s">
        <v>37</v>
      </c>
      <c r="B3" s="142"/>
      <c r="C3" s="146" t="s">
        <v>32</v>
      </c>
      <c r="D3" s="149"/>
      <c r="E3" s="149" t="s">
        <v>33</v>
      </c>
      <c r="F3" s="149"/>
      <c r="G3" s="24"/>
      <c r="H3" s="24"/>
      <c r="I3" s="24"/>
      <c r="J3" s="24"/>
      <c r="K3" s="24"/>
      <c r="L3" s="24"/>
      <c r="M3" s="6"/>
    </row>
    <row r="4" spans="1:13" ht="26.1" customHeight="1" x14ac:dyDescent="0.2">
      <c r="A4" s="53" t="s">
        <v>38</v>
      </c>
      <c r="B4" s="53"/>
      <c r="C4" s="150"/>
      <c r="D4" s="146"/>
      <c r="E4" s="146"/>
      <c r="F4" s="146"/>
      <c r="G4" s="6"/>
      <c r="H4" s="6"/>
      <c r="I4" s="6"/>
      <c r="J4" s="6"/>
      <c r="K4" s="6"/>
      <c r="L4" s="6"/>
      <c r="M4" s="6"/>
    </row>
    <row r="5" spans="1:13" ht="26.1" customHeight="1" x14ac:dyDescent="0.2">
      <c r="A5" s="142" t="s">
        <v>42</v>
      </c>
      <c r="B5" s="142"/>
      <c r="C5" s="147"/>
      <c r="D5" s="146"/>
      <c r="E5" s="146"/>
      <c r="F5" s="146"/>
      <c r="G5" s="8"/>
      <c r="H5" s="8"/>
      <c r="I5" s="8"/>
      <c r="J5" s="8"/>
      <c r="K5" s="8"/>
      <c r="L5" s="8"/>
      <c r="M5" s="6"/>
    </row>
    <row r="6" spans="1:13" ht="26.1" customHeight="1" x14ac:dyDescent="0.2">
      <c r="A6" s="142" t="s">
        <v>35</v>
      </c>
      <c r="B6" s="142"/>
      <c r="C6" s="20" t="s">
        <v>0</v>
      </c>
      <c r="D6" s="14" t="s">
        <v>1</v>
      </c>
      <c r="E6" s="15" t="s">
        <v>2</v>
      </c>
      <c r="F6" s="15" t="s">
        <v>14</v>
      </c>
      <c r="G6" s="6"/>
      <c r="H6" s="6"/>
      <c r="I6" s="6"/>
      <c r="J6" s="6"/>
      <c r="K6" s="6"/>
      <c r="L6" s="6"/>
      <c r="M6" s="6"/>
    </row>
    <row r="7" spans="1:13" ht="26.1" customHeight="1" x14ac:dyDescent="0.2">
      <c r="A7" s="151" t="s">
        <v>34</v>
      </c>
      <c r="B7" s="152"/>
      <c r="C7" s="152"/>
      <c r="D7" s="152"/>
      <c r="E7" s="152"/>
      <c r="F7" s="153"/>
      <c r="G7" s="6"/>
      <c r="H7" s="6"/>
      <c r="I7" s="6"/>
      <c r="J7" s="6"/>
      <c r="K7" s="6"/>
      <c r="L7" s="6"/>
      <c r="M7" s="6"/>
    </row>
    <row r="8" spans="1:13" ht="26.1" customHeight="1" x14ac:dyDescent="0.2">
      <c r="A8" s="53" t="s">
        <v>39</v>
      </c>
      <c r="B8" s="53"/>
      <c r="C8" s="53"/>
      <c r="D8" s="16" t="s">
        <v>15</v>
      </c>
      <c r="E8" s="16" t="s">
        <v>16</v>
      </c>
      <c r="F8" s="20" t="s">
        <v>17</v>
      </c>
      <c r="G8" s="25"/>
      <c r="H8" s="25"/>
      <c r="I8" s="25"/>
      <c r="J8" s="25"/>
      <c r="K8" s="25"/>
      <c r="L8" s="25"/>
      <c r="M8" s="6"/>
    </row>
    <row r="9" spans="1:13" ht="26.1" customHeight="1" x14ac:dyDescent="0.2">
      <c r="A9" s="53" t="s">
        <v>43</v>
      </c>
      <c r="B9" s="53"/>
      <c r="C9" s="53"/>
      <c r="D9" s="20" t="s">
        <v>30</v>
      </c>
      <c r="E9" s="20" t="s">
        <v>16</v>
      </c>
      <c r="F9" s="20" t="s">
        <v>31</v>
      </c>
      <c r="G9" s="24"/>
      <c r="H9" s="24"/>
      <c r="I9" s="24"/>
      <c r="J9" s="24"/>
      <c r="K9" s="24"/>
      <c r="L9" s="24"/>
      <c r="M9" s="6"/>
    </row>
    <row r="10" spans="1:13" ht="26.1" customHeight="1" x14ac:dyDescent="0.2">
      <c r="A10" s="127" t="s">
        <v>40</v>
      </c>
      <c r="B10" s="127"/>
      <c r="C10" s="127"/>
      <c r="D10" s="21" t="s">
        <v>18</v>
      </c>
      <c r="E10" s="21" t="s">
        <v>19</v>
      </c>
      <c r="F10" s="17" t="s">
        <v>20</v>
      </c>
      <c r="G10" s="6"/>
      <c r="H10" s="6"/>
      <c r="I10" s="6"/>
      <c r="J10" s="6"/>
      <c r="K10" s="6"/>
      <c r="L10" s="6"/>
      <c r="M10" s="6"/>
    </row>
    <row r="11" spans="1:13" ht="26.1" customHeight="1" x14ac:dyDescent="0.2">
      <c r="A11" s="157" t="s">
        <v>41</v>
      </c>
      <c r="B11" s="158"/>
      <c r="C11" s="158"/>
      <c r="D11" s="158"/>
      <c r="E11" s="158"/>
      <c r="F11" s="159"/>
      <c r="G11" s="6"/>
      <c r="H11" s="6"/>
      <c r="I11" s="6"/>
      <c r="J11" s="6"/>
      <c r="K11" s="6"/>
      <c r="L11" s="6"/>
      <c r="M11" s="6"/>
    </row>
    <row r="12" spans="1:13" ht="26.1" customHeight="1" x14ac:dyDescent="0.2">
      <c r="A12" s="136"/>
      <c r="B12" s="137"/>
      <c r="C12" s="137"/>
      <c r="D12" s="137"/>
      <c r="E12" s="137"/>
      <c r="F12" s="138"/>
      <c r="G12" s="6"/>
      <c r="H12" s="6"/>
      <c r="I12" s="6"/>
      <c r="J12" s="6"/>
      <c r="K12" s="6"/>
      <c r="L12" s="6"/>
      <c r="M12" s="6"/>
    </row>
    <row r="13" spans="1:13" ht="26.1" customHeight="1" x14ac:dyDescent="0.2">
      <c r="A13" s="136"/>
      <c r="B13" s="137"/>
      <c r="C13" s="137"/>
      <c r="D13" s="137"/>
      <c r="E13" s="137"/>
      <c r="F13" s="138"/>
      <c r="G13" s="6"/>
      <c r="H13" s="6"/>
      <c r="I13" s="6"/>
      <c r="J13" s="6"/>
      <c r="K13" s="6"/>
      <c r="L13" s="6"/>
      <c r="M13" s="6"/>
    </row>
    <row r="14" spans="1:13" ht="26.1" customHeight="1" x14ac:dyDescent="0.2">
      <c r="A14" s="139"/>
      <c r="B14" s="140"/>
      <c r="C14" s="140"/>
      <c r="D14" s="140"/>
      <c r="E14" s="140"/>
      <c r="F14" s="141"/>
      <c r="G14" s="6"/>
      <c r="H14" s="6"/>
      <c r="I14" s="6"/>
      <c r="J14" s="6"/>
      <c r="K14" s="6"/>
      <c r="L14" s="6"/>
      <c r="M14" s="6"/>
    </row>
    <row r="15" spans="1:13" ht="26.1" customHeight="1" x14ac:dyDescent="0.2">
      <c r="A15" s="154" t="s">
        <v>44</v>
      </c>
      <c r="B15" s="155"/>
      <c r="C15" s="155"/>
      <c r="D15" s="155"/>
      <c r="E15" s="155"/>
      <c r="F15" s="156"/>
      <c r="G15" s="24"/>
      <c r="H15" s="24"/>
      <c r="I15" s="24"/>
      <c r="J15" s="24"/>
      <c r="K15" s="24"/>
      <c r="L15" s="24"/>
      <c r="M15" s="6"/>
    </row>
    <row r="16" spans="1:13" ht="26.1" customHeight="1" x14ac:dyDescent="0.2">
      <c r="A16" s="160"/>
      <c r="B16" s="161"/>
      <c r="C16" s="161"/>
      <c r="D16" s="161"/>
      <c r="E16" s="161"/>
      <c r="F16" s="162"/>
      <c r="G16" s="8"/>
      <c r="H16" s="8"/>
      <c r="I16" s="8"/>
      <c r="J16" s="8"/>
      <c r="K16" s="8"/>
      <c r="L16" s="8"/>
      <c r="M16" s="6"/>
    </row>
    <row r="17" spans="1:13" ht="26.1" customHeight="1" x14ac:dyDescent="0.2">
      <c r="A17" s="130" t="s">
        <v>47</v>
      </c>
      <c r="B17" s="131"/>
      <c r="C17" s="131"/>
      <c r="D17" s="131"/>
      <c r="E17" s="131"/>
      <c r="F17" s="132"/>
      <c r="G17" s="8"/>
      <c r="H17" s="8"/>
      <c r="I17" s="8"/>
      <c r="J17" s="8"/>
      <c r="K17" s="8"/>
      <c r="L17" s="8"/>
      <c r="M17" s="6"/>
    </row>
    <row r="18" spans="1:13" ht="26.1" customHeight="1" x14ac:dyDescent="0.2">
      <c r="A18" s="133"/>
      <c r="B18" s="134"/>
      <c r="C18" s="134"/>
      <c r="D18" s="134"/>
      <c r="E18" s="134"/>
      <c r="F18" s="135"/>
      <c r="G18" s="6"/>
      <c r="H18" s="6"/>
      <c r="I18" s="6"/>
      <c r="J18" s="6"/>
      <c r="K18" s="6"/>
      <c r="L18" s="6"/>
      <c r="M18" s="6"/>
    </row>
    <row r="19" spans="1:13" ht="26.1" customHeight="1" x14ac:dyDescent="0.2">
      <c r="A19" s="136"/>
      <c r="B19" s="137"/>
      <c r="C19" s="137"/>
      <c r="D19" s="137"/>
      <c r="E19" s="137"/>
      <c r="F19" s="138"/>
      <c r="G19" s="6"/>
      <c r="H19" s="6"/>
      <c r="I19" s="6"/>
      <c r="J19" s="6"/>
      <c r="K19" s="6"/>
      <c r="L19" s="6"/>
      <c r="M19" s="6"/>
    </row>
    <row r="20" spans="1:13" ht="26.1" customHeight="1" x14ac:dyDescent="0.2">
      <c r="A20" s="139"/>
      <c r="B20" s="140"/>
      <c r="C20" s="140"/>
      <c r="D20" s="140"/>
      <c r="E20" s="140"/>
      <c r="F20" s="141"/>
      <c r="G20" s="24"/>
      <c r="H20" s="24"/>
      <c r="I20" s="24"/>
      <c r="J20" s="24"/>
      <c r="K20" s="24"/>
      <c r="L20" s="24"/>
      <c r="M20" s="6"/>
    </row>
    <row r="21" spans="1:13" ht="26.1" customHeight="1" x14ac:dyDescent="0.2">
      <c r="A21" s="163"/>
      <c r="B21" s="163"/>
      <c r="C21" s="163"/>
      <c r="D21" s="163"/>
      <c r="E21" s="163"/>
      <c r="F21" s="163"/>
      <c r="G21" s="24"/>
      <c r="H21" s="24"/>
      <c r="I21" s="24"/>
      <c r="J21" s="24"/>
      <c r="K21" s="24"/>
      <c r="L21" s="24"/>
      <c r="M21" s="6"/>
    </row>
    <row r="22" spans="1:13" ht="26.1" customHeight="1" x14ac:dyDescent="0.2">
      <c r="A22" s="163"/>
      <c r="B22" s="163"/>
      <c r="C22" s="163"/>
      <c r="D22" s="163"/>
      <c r="E22" s="163"/>
      <c r="F22" s="163"/>
      <c r="G22" s="24"/>
      <c r="H22" s="24"/>
      <c r="I22" s="24"/>
      <c r="J22" s="24"/>
      <c r="K22" s="24"/>
      <c r="L22" s="24"/>
      <c r="M22" s="6"/>
    </row>
    <row r="23" spans="1:13" ht="26.1" customHeight="1" x14ac:dyDescent="0.2">
      <c r="A23" s="164" t="s">
        <v>45</v>
      </c>
      <c r="B23" s="164"/>
      <c r="C23" s="164"/>
      <c r="D23" s="164"/>
      <c r="E23" s="164"/>
      <c r="F23" s="164"/>
      <c r="G23" s="164"/>
      <c r="H23" s="24"/>
      <c r="I23" s="24"/>
      <c r="J23" s="24"/>
      <c r="K23" s="24"/>
      <c r="L23" s="24"/>
      <c r="M23" s="6"/>
    </row>
    <row r="24" spans="1:13" ht="26.1" customHeight="1" x14ac:dyDescent="0.2">
      <c r="A24" s="165" t="s">
        <v>46</v>
      </c>
      <c r="B24" s="165"/>
      <c r="C24" s="165"/>
      <c r="D24" s="165"/>
      <c r="E24" s="165"/>
      <c r="F24" s="165"/>
      <c r="G24" s="165"/>
      <c r="H24" s="24"/>
      <c r="I24" s="24"/>
      <c r="J24" s="24"/>
      <c r="K24" s="24"/>
      <c r="L24" s="24"/>
      <c r="M24" s="6"/>
    </row>
    <row r="25" spans="1:13" ht="26.1" customHeight="1" thickBot="1" x14ac:dyDescent="0.25">
      <c r="A25" s="166"/>
      <c r="B25" s="166"/>
      <c r="C25" s="166"/>
      <c r="D25" s="166"/>
      <c r="E25" s="166"/>
      <c r="F25" s="166"/>
      <c r="G25" s="166"/>
      <c r="H25" s="24"/>
      <c r="I25" s="24"/>
      <c r="J25" s="24"/>
      <c r="K25" s="24"/>
      <c r="L25" s="24"/>
      <c r="M25" s="6"/>
    </row>
    <row r="26" spans="1:13" ht="32.1" customHeight="1" x14ac:dyDescent="0.2">
      <c r="A26" s="167" t="s">
        <v>7</v>
      </c>
      <c r="B26" s="168"/>
      <c r="C26" s="168"/>
      <c r="D26" s="168"/>
      <c r="E26" s="168"/>
      <c r="F26" s="168"/>
      <c r="G26" s="169"/>
      <c r="H26" s="1"/>
      <c r="I26" s="1"/>
      <c r="J26" s="1"/>
      <c r="K26" s="1"/>
      <c r="L26" s="1"/>
      <c r="M26" s="1"/>
    </row>
    <row r="27" spans="1:13" ht="26.1" customHeight="1" x14ac:dyDescent="0.2">
      <c r="A27" s="52"/>
      <c r="B27" s="53"/>
      <c r="C27" s="19" t="s">
        <v>3</v>
      </c>
      <c r="D27" s="19" t="s">
        <v>4</v>
      </c>
      <c r="E27" s="19" t="s">
        <v>24</v>
      </c>
      <c r="F27" s="65" t="s">
        <v>27</v>
      </c>
      <c r="G27" s="66"/>
      <c r="H27" s="6"/>
      <c r="I27" s="6"/>
      <c r="J27" s="6"/>
      <c r="K27" s="6"/>
      <c r="L27" s="3"/>
      <c r="M27" s="3"/>
    </row>
    <row r="28" spans="1:13" ht="26.1" customHeight="1" x14ac:dyDescent="0.2">
      <c r="A28" s="52" t="s">
        <v>53</v>
      </c>
      <c r="B28" s="53"/>
      <c r="C28" s="20"/>
      <c r="D28" s="20"/>
      <c r="E28" s="20"/>
      <c r="F28" s="61"/>
      <c r="G28" s="62"/>
      <c r="H28" s="6"/>
      <c r="I28" s="6"/>
      <c r="J28" s="6"/>
      <c r="K28" s="6"/>
      <c r="L28" s="3"/>
      <c r="M28" s="3"/>
    </row>
    <row r="29" spans="1:13" ht="26.1" customHeight="1" x14ac:dyDescent="0.2">
      <c r="A29" s="52" t="s">
        <v>54</v>
      </c>
      <c r="B29" s="53"/>
      <c r="C29" s="20"/>
      <c r="D29" s="20"/>
      <c r="E29" s="20"/>
      <c r="F29" s="61"/>
      <c r="G29" s="62"/>
      <c r="H29" s="6"/>
      <c r="I29" s="6"/>
      <c r="J29" s="6"/>
      <c r="K29" s="6"/>
      <c r="L29" s="3"/>
      <c r="M29" s="3"/>
    </row>
    <row r="30" spans="1:13" ht="26.1" customHeight="1" x14ac:dyDescent="0.2">
      <c r="A30" s="52" t="s">
        <v>55</v>
      </c>
      <c r="B30" s="53"/>
      <c r="C30" s="20"/>
      <c r="D30" s="20"/>
      <c r="E30" s="20"/>
      <c r="F30" s="61"/>
      <c r="G30" s="62"/>
      <c r="H30" s="6"/>
      <c r="I30" s="6"/>
      <c r="J30" s="6"/>
      <c r="K30" s="6"/>
      <c r="L30" s="3"/>
      <c r="M30" s="3"/>
    </row>
    <row r="31" spans="1:13" ht="26.1" customHeight="1" x14ac:dyDescent="0.2">
      <c r="A31" s="52" t="s">
        <v>5</v>
      </c>
      <c r="B31" s="53"/>
      <c r="C31" s="20"/>
      <c r="D31" s="20"/>
      <c r="E31" s="20"/>
      <c r="F31" s="61"/>
      <c r="G31" s="62"/>
      <c r="H31" s="6"/>
      <c r="I31" s="6"/>
      <c r="J31" s="6"/>
      <c r="K31" s="6"/>
      <c r="L31" s="3"/>
      <c r="M31" s="3"/>
    </row>
    <row r="32" spans="1:13" ht="26.1" customHeight="1" x14ac:dyDescent="0.2">
      <c r="A32" s="52" t="s">
        <v>56</v>
      </c>
      <c r="B32" s="53"/>
      <c r="C32" s="20"/>
      <c r="D32" s="20"/>
      <c r="E32" s="20"/>
      <c r="F32" s="61"/>
      <c r="G32" s="62"/>
      <c r="H32" s="6"/>
      <c r="I32" s="6"/>
      <c r="J32" s="6"/>
      <c r="K32" s="6"/>
      <c r="L32" s="6"/>
      <c r="M32" s="6"/>
    </row>
    <row r="33" spans="1:13" ht="26.1" customHeight="1" x14ac:dyDescent="0.2">
      <c r="A33" s="52" t="s">
        <v>57</v>
      </c>
      <c r="B33" s="53"/>
      <c r="C33" s="20"/>
      <c r="D33" s="20"/>
      <c r="E33" s="20"/>
      <c r="F33" s="61"/>
      <c r="G33" s="62"/>
      <c r="H33" s="6"/>
      <c r="I33" s="6"/>
      <c r="J33" s="6"/>
      <c r="K33" s="6"/>
      <c r="L33" s="6"/>
      <c r="M33" s="6"/>
    </row>
    <row r="34" spans="1:13" ht="26.1" customHeight="1" x14ac:dyDescent="0.2">
      <c r="A34" s="52" t="s">
        <v>58</v>
      </c>
      <c r="B34" s="53"/>
      <c r="C34" s="20"/>
      <c r="D34" s="20"/>
      <c r="E34" s="20"/>
      <c r="F34" s="61"/>
      <c r="G34" s="62"/>
      <c r="H34" s="6"/>
      <c r="I34" s="6"/>
      <c r="J34" s="6"/>
      <c r="K34" s="6"/>
      <c r="L34" s="6"/>
      <c r="M34" s="6"/>
    </row>
    <row r="35" spans="1:13" ht="26.1" customHeight="1" x14ac:dyDescent="0.2">
      <c r="A35" s="54" t="s">
        <v>21</v>
      </c>
      <c r="B35" s="4" t="s">
        <v>60</v>
      </c>
      <c r="C35" s="26">
        <f>SUM(C28:C34)</f>
        <v>0</v>
      </c>
      <c r="D35" s="26">
        <f>SUM(D28:D34)</f>
        <v>0</v>
      </c>
      <c r="E35" s="26">
        <f>SUM(E28:E34)</f>
        <v>0</v>
      </c>
      <c r="F35" s="77"/>
      <c r="G35" s="78"/>
      <c r="H35" s="6"/>
      <c r="I35" s="6"/>
      <c r="J35" s="6"/>
      <c r="K35" s="6"/>
      <c r="L35" s="6"/>
      <c r="M35" s="6"/>
    </row>
    <row r="36" spans="1:13" ht="26.1" customHeight="1" x14ac:dyDescent="0.2">
      <c r="A36" s="54"/>
      <c r="B36" s="4" t="s">
        <v>59</v>
      </c>
      <c r="C36" s="26">
        <f>IF(C35&gt;=15,3,IF(C35&gt;11,2,IF(C35&gt;=7,1,0)))</f>
        <v>0</v>
      </c>
      <c r="D36" s="26">
        <f>IF(D35&gt;=13,3,IF(D35&gt;=10,2,IF(D35&gt;=7,1,0)))</f>
        <v>0</v>
      </c>
      <c r="E36" s="26">
        <f>IF(E35&gt;=10,3,IF(E35&gt;=8,2,IF(E35&gt;=7,1,0)))</f>
        <v>0</v>
      </c>
      <c r="F36" s="77"/>
      <c r="G36" s="78"/>
      <c r="H36" s="6"/>
      <c r="I36" s="6"/>
      <c r="J36" s="6"/>
      <c r="K36" s="6"/>
      <c r="L36" s="6"/>
      <c r="M36" s="6"/>
    </row>
    <row r="37" spans="1:13" ht="26.1" customHeight="1" thickBot="1" x14ac:dyDescent="0.25">
      <c r="A37" s="45" t="s">
        <v>22</v>
      </c>
      <c r="B37" s="46"/>
      <c r="C37" s="47"/>
      <c r="D37" s="47"/>
      <c r="E37" s="47"/>
      <c r="F37" s="47"/>
      <c r="G37" s="48"/>
      <c r="H37" s="24"/>
      <c r="I37" s="24"/>
      <c r="J37" s="6"/>
      <c r="K37" s="6"/>
      <c r="L37" s="6"/>
      <c r="M37" s="6"/>
    </row>
    <row r="38" spans="1:13" ht="32.1" customHeight="1" thickBot="1" x14ac:dyDescent="0.25">
      <c r="A38" s="60"/>
      <c r="B38" s="60"/>
      <c r="C38" s="60"/>
      <c r="D38" s="60"/>
      <c r="E38" s="60"/>
      <c r="F38" s="60"/>
      <c r="G38" s="60"/>
      <c r="H38" s="24"/>
      <c r="I38" s="24"/>
      <c r="J38" s="6"/>
      <c r="K38" s="6"/>
      <c r="L38" s="6"/>
      <c r="M38" s="6"/>
    </row>
    <row r="39" spans="1:13" ht="32.1" customHeight="1" x14ac:dyDescent="0.2">
      <c r="A39" s="81" t="s">
        <v>8</v>
      </c>
      <c r="B39" s="82"/>
      <c r="C39" s="82"/>
      <c r="D39" s="82"/>
      <c r="E39" s="82"/>
      <c r="F39" s="82"/>
      <c r="G39" s="83"/>
      <c r="H39" s="24"/>
      <c r="I39" s="24"/>
      <c r="J39" s="6"/>
      <c r="K39" s="6"/>
      <c r="L39" s="6"/>
      <c r="M39" s="6"/>
    </row>
    <row r="40" spans="1:13" ht="26.1" customHeight="1" x14ac:dyDescent="0.2">
      <c r="A40" s="52"/>
      <c r="B40" s="53"/>
      <c r="C40" s="19" t="s">
        <v>3</v>
      </c>
      <c r="D40" s="19" t="s">
        <v>4</v>
      </c>
      <c r="E40" s="19" t="s">
        <v>24</v>
      </c>
      <c r="F40" s="65" t="s">
        <v>27</v>
      </c>
      <c r="G40" s="66"/>
      <c r="H40" s="6"/>
      <c r="I40" s="6"/>
      <c r="J40" s="6"/>
      <c r="K40" s="6"/>
      <c r="L40" s="6"/>
      <c r="M40" s="6"/>
    </row>
    <row r="41" spans="1:13" ht="26.1" customHeight="1" x14ac:dyDescent="0.2">
      <c r="A41" s="52" t="s">
        <v>49</v>
      </c>
      <c r="B41" s="53"/>
      <c r="C41" s="20"/>
      <c r="D41" s="20"/>
      <c r="E41" s="20"/>
      <c r="F41" s="61"/>
      <c r="G41" s="62"/>
      <c r="H41" s="6"/>
      <c r="I41" s="6"/>
      <c r="J41" s="6"/>
      <c r="K41" s="6"/>
      <c r="L41" s="6"/>
      <c r="M41" s="6"/>
    </row>
    <row r="42" spans="1:13" ht="26.1" customHeight="1" x14ac:dyDescent="0.2">
      <c r="A42" s="52" t="s">
        <v>50</v>
      </c>
      <c r="B42" s="53"/>
      <c r="C42" s="20"/>
      <c r="D42" s="20"/>
      <c r="E42" s="20"/>
      <c r="F42" s="61"/>
      <c r="G42" s="62"/>
      <c r="H42" s="6"/>
      <c r="I42" s="6"/>
      <c r="J42" s="6"/>
      <c r="K42" s="6"/>
      <c r="L42" s="6"/>
      <c r="M42" s="6"/>
    </row>
    <row r="43" spans="1:13" ht="26.1" customHeight="1" x14ac:dyDescent="0.2">
      <c r="A43" s="52" t="s">
        <v>51</v>
      </c>
      <c r="B43" s="53"/>
      <c r="C43" s="20"/>
      <c r="D43" s="20"/>
      <c r="E43" s="20"/>
      <c r="F43" s="61"/>
      <c r="G43" s="62"/>
      <c r="H43" s="6"/>
      <c r="I43" s="6"/>
      <c r="J43" s="6"/>
      <c r="K43" s="6"/>
      <c r="L43" s="6"/>
      <c r="M43" s="6"/>
    </row>
    <row r="44" spans="1:13" ht="26.1" customHeight="1" x14ac:dyDescent="0.2">
      <c r="A44" s="52" t="s">
        <v>52</v>
      </c>
      <c r="B44" s="53"/>
      <c r="C44" s="20"/>
      <c r="D44" s="20"/>
      <c r="E44" s="20"/>
      <c r="F44" s="61"/>
      <c r="G44" s="62"/>
      <c r="H44" s="6"/>
      <c r="I44" s="6"/>
      <c r="J44" s="6"/>
      <c r="K44" s="6"/>
      <c r="L44" s="6"/>
      <c r="M44" s="6"/>
    </row>
    <row r="45" spans="1:13" ht="26.1" customHeight="1" x14ac:dyDescent="0.2">
      <c r="A45" s="52" t="s">
        <v>48</v>
      </c>
      <c r="B45" s="53"/>
      <c r="C45" s="20"/>
      <c r="D45" s="20"/>
      <c r="E45" s="20"/>
      <c r="F45" s="61"/>
      <c r="G45" s="62"/>
      <c r="H45" s="6"/>
      <c r="I45" s="6"/>
      <c r="J45" s="6"/>
      <c r="K45" s="6"/>
      <c r="L45" s="6"/>
      <c r="M45" s="6"/>
    </row>
    <row r="46" spans="1:13" ht="26.1" customHeight="1" x14ac:dyDescent="0.2">
      <c r="A46" s="54" t="s">
        <v>21</v>
      </c>
      <c r="B46" s="4" t="s">
        <v>60</v>
      </c>
      <c r="C46" s="26">
        <f>SUM(C41:C45)</f>
        <v>0</v>
      </c>
      <c r="D46" s="26">
        <f>SUM(D41:D45)</f>
        <v>0</v>
      </c>
      <c r="E46" s="26">
        <f>SUM(E41:E45)</f>
        <v>0</v>
      </c>
      <c r="F46" s="97"/>
      <c r="G46" s="98"/>
      <c r="H46" s="6"/>
      <c r="I46" s="6"/>
      <c r="J46" s="6"/>
      <c r="K46" s="6"/>
      <c r="L46" s="6"/>
      <c r="M46" s="6"/>
    </row>
    <row r="47" spans="1:13" ht="26.1" customHeight="1" x14ac:dyDescent="0.2">
      <c r="A47" s="107"/>
      <c r="B47" s="27" t="s">
        <v>59</v>
      </c>
      <c r="C47" s="28">
        <f>IF(C46&gt;=11,3,IF(C46&gt;=10,2,IF(C46&gt;=5,1,0)))</f>
        <v>0</v>
      </c>
      <c r="D47" s="28">
        <f>IF(D46&gt;=9,3,IF(D46&gt;=8,2,IF(D46&gt;=5,1,0)))</f>
        <v>0</v>
      </c>
      <c r="E47" s="28">
        <f>IF(E46&gt;=8,3,IF(E46&gt;=7,2,IF(E46&gt;=5,1,0)))</f>
        <v>0</v>
      </c>
      <c r="F47" s="108"/>
      <c r="G47" s="109"/>
      <c r="H47" s="6"/>
      <c r="I47" s="6"/>
      <c r="J47" s="6"/>
      <c r="K47" s="6"/>
      <c r="L47" s="6"/>
      <c r="M47" s="6"/>
    </row>
    <row r="48" spans="1:13" ht="51.95" customHeight="1" x14ac:dyDescent="0.2">
      <c r="A48" s="5" t="s">
        <v>23</v>
      </c>
      <c r="B48" s="110" t="s">
        <v>142</v>
      </c>
      <c r="C48" s="111"/>
      <c r="D48" s="111"/>
      <c r="E48" s="111"/>
      <c r="F48" s="111"/>
      <c r="G48" s="112"/>
      <c r="H48" s="6"/>
      <c r="I48" s="6"/>
      <c r="J48" s="6"/>
      <c r="K48" s="6"/>
      <c r="L48" s="6"/>
      <c r="M48" s="6"/>
    </row>
    <row r="49" spans="1:13" ht="26.1" customHeight="1" thickBot="1" x14ac:dyDescent="0.25">
      <c r="A49" s="45" t="s">
        <v>22</v>
      </c>
      <c r="B49" s="46"/>
      <c r="C49" s="57"/>
      <c r="D49" s="58"/>
      <c r="E49" s="58"/>
      <c r="F49" s="58"/>
      <c r="G49" s="59"/>
      <c r="H49" s="24"/>
      <c r="I49" s="24"/>
      <c r="J49" s="6"/>
      <c r="K49" s="6"/>
      <c r="L49" s="6"/>
      <c r="M49" s="6"/>
    </row>
    <row r="50" spans="1:13" ht="32.1" customHeight="1" thickBot="1" x14ac:dyDescent="0.25">
      <c r="A50" s="60"/>
      <c r="B50" s="60"/>
      <c r="C50" s="60"/>
      <c r="D50" s="60"/>
      <c r="E50" s="60"/>
      <c r="F50" s="60"/>
      <c r="G50" s="60"/>
      <c r="H50" s="24"/>
      <c r="I50" s="24"/>
      <c r="J50" s="6"/>
      <c r="K50" s="6"/>
      <c r="L50" s="6"/>
      <c r="M50" s="6"/>
    </row>
    <row r="51" spans="1:13" ht="32.1" customHeight="1" x14ac:dyDescent="0.2">
      <c r="A51" s="81" t="s">
        <v>96</v>
      </c>
      <c r="B51" s="82"/>
      <c r="C51" s="82"/>
      <c r="D51" s="82"/>
      <c r="E51" s="82"/>
      <c r="F51" s="82"/>
      <c r="G51" s="83"/>
      <c r="H51" s="24"/>
      <c r="I51" s="24"/>
      <c r="J51" s="6"/>
      <c r="K51" s="6"/>
      <c r="L51" s="6"/>
      <c r="M51" s="6"/>
    </row>
    <row r="52" spans="1:13" ht="26.1" customHeight="1" x14ac:dyDescent="0.2">
      <c r="A52" s="120" t="s">
        <v>97</v>
      </c>
      <c r="B52" s="121"/>
      <c r="C52" s="19" t="s">
        <v>3</v>
      </c>
      <c r="D52" s="19" t="s">
        <v>4</v>
      </c>
      <c r="E52" s="19" t="s">
        <v>24</v>
      </c>
      <c r="F52" s="65" t="s">
        <v>27</v>
      </c>
      <c r="G52" s="66"/>
      <c r="H52" s="6"/>
      <c r="I52" s="6"/>
      <c r="J52" s="6"/>
      <c r="K52" s="6"/>
      <c r="L52" s="6"/>
      <c r="M52" s="6"/>
    </row>
    <row r="53" spans="1:13" ht="26.1" customHeight="1" x14ac:dyDescent="0.2">
      <c r="A53" s="52" t="s">
        <v>98</v>
      </c>
      <c r="B53" s="53"/>
      <c r="C53" s="20"/>
      <c r="D53" s="20"/>
      <c r="E53" s="20"/>
      <c r="F53" s="61"/>
      <c r="G53" s="62"/>
      <c r="H53" s="6"/>
      <c r="I53" s="6"/>
      <c r="J53" s="6"/>
      <c r="K53" s="6"/>
      <c r="L53" s="6"/>
      <c r="M53" s="6"/>
    </row>
    <row r="54" spans="1:13" ht="26.1" customHeight="1" x14ac:dyDescent="0.2">
      <c r="A54" s="52" t="s">
        <v>99</v>
      </c>
      <c r="B54" s="53"/>
      <c r="C54" s="20"/>
      <c r="D54" s="20"/>
      <c r="E54" s="20"/>
      <c r="F54" s="103"/>
      <c r="G54" s="104"/>
      <c r="H54" s="6"/>
      <c r="I54" s="6"/>
      <c r="J54" s="6"/>
      <c r="K54" s="6"/>
      <c r="L54" s="6"/>
      <c r="M54" s="6"/>
    </row>
    <row r="55" spans="1:13" ht="26.1" customHeight="1" x14ac:dyDescent="0.2">
      <c r="A55" s="105" t="s">
        <v>143</v>
      </c>
      <c r="B55" s="106"/>
      <c r="C55" s="20"/>
      <c r="D55" s="20"/>
      <c r="E55" s="20"/>
      <c r="F55" s="128"/>
      <c r="G55" s="129"/>
      <c r="H55" s="6"/>
      <c r="I55" s="6"/>
      <c r="J55" s="6"/>
      <c r="K55" s="6"/>
      <c r="L55" s="6"/>
      <c r="M55" s="6"/>
    </row>
    <row r="56" spans="1:13" ht="26.1" customHeight="1" x14ac:dyDescent="0.2">
      <c r="A56" s="52" t="s">
        <v>100</v>
      </c>
      <c r="B56" s="53"/>
      <c r="C56" s="20"/>
      <c r="D56" s="20"/>
      <c r="E56" s="20"/>
      <c r="F56" s="103"/>
      <c r="G56" s="104"/>
      <c r="H56" s="6"/>
      <c r="I56" s="6"/>
      <c r="J56" s="6"/>
      <c r="K56" s="6"/>
      <c r="L56" s="6"/>
      <c r="M56" s="6"/>
    </row>
    <row r="57" spans="1:13" ht="26.1" customHeight="1" x14ac:dyDescent="0.2">
      <c r="A57" s="105" t="s">
        <v>144</v>
      </c>
      <c r="B57" s="106"/>
      <c r="C57" s="20"/>
      <c r="D57" s="20"/>
      <c r="E57" s="20"/>
      <c r="F57" s="128"/>
      <c r="G57" s="129"/>
      <c r="H57" s="6"/>
      <c r="I57" s="6"/>
      <c r="J57" s="6"/>
      <c r="K57" s="6"/>
      <c r="L57" s="6"/>
      <c r="M57" s="6"/>
    </row>
    <row r="58" spans="1:13" ht="26.1" customHeight="1" x14ac:dyDescent="0.2">
      <c r="A58" s="52" t="s">
        <v>101</v>
      </c>
      <c r="B58" s="53"/>
      <c r="C58" s="20"/>
      <c r="D58" s="20"/>
      <c r="E58" s="20"/>
      <c r="F58" s="103"/>
      <c r="G58" s="104"/>
      <c r="H58" s="6"/>
      <c r="I58" s="6"/>
      <c r="J58" s="6"/>
      <c r="K58" s="6"/>
      <c r="L58" s="6"/>
      <c r="M58" s="6"/>
    </row>
    <row r="59" spans="1:13" ht="26.1" customHeight="1" x14ac:dyDescent="0.2">
      <c r="A59" s="52" t="s">
        <v>102</v>
      </c>
      <c r="B59" s="53"/>
      <c r="C59" s="20"/>
      <c r="D59" s="20"/>
      <c r="E59" s="20"/>
      <c r="F59" s="103"/>
      <c r="G59" s="104"/>
      <c r="H59" s="6"/>
      <c r="I59" s="6"/>
      <c r="J59" s="6"/>
      <c r="K59" s="6"/>
      <c r="L59" s="6"/>
      <c r="M59" s="6"/>
    </row>
    <row r="60" spans="1:13" ht="26.1" customHeight="1" x14ac:dyDescent="0.2">
      <c r="A60" s="54" t="s">
        <v>21</v>
      </c>
      <c r="B60" s="4" t="s">
        <v>60</v>
      </c>
      <c r="C60" s="26">
        <f>SUM(C53:C59)</f>
        <v>0</v>
      </c>
      <c r="D60" s="26">
        <f>SUM(D53:D59)</f>
        <v>0</v>
      </c>
      <c r="E60" s="26">
        <f>SUM(E53:E59)</f>
        <v>0</v>
      </c>
      <c r="F60" s="122"/>
      <c r="G60" s="123"/>
      <c r="H60" s="6"/>
      <c r="I60" s="6"/>
      <c r="J60" s="6"/>
      <c r="K60" s="6"/>
      <c r="L60" s="6"/>
      <c r="M60" s="6"/>
    </row>
    <row r="61" spans="1:13" ht="26.1" customHeight="1" x14ac:dyDescent="0.2">
      <c r="A61" s="54"/>
      <c r="B61" s="4" t="s">
        <v>59</v>
      </c>
      <c r="C61" s="26">
        <f>IF(C60&gt;=18,3,IF(C60&gt;=16,2,IF(C60&gt;=7,1,0)))</f>
        <v>0</v>
      </c>
      <c r="D61" s="26">
        <f>IF(D60&gt;=16,3,IF(D60&gt;=12,2,IF(D60&gt;=7,1,0)))</f>
        <v>0</v>
      </c>
      <c r="E61" s="26">
        <f>IF(E60&gt;=14,3,IF(E60&gt;=9,2,IF(E60&gt;=7,1,0)))</f>
        <v>0</v>
      </c>
      <c r="F61" s="122"/>
      <c r="G61" s="123"/>
      <c r="H61" s="6"/>
      <c r="I61" s="6"/>
      <c r="J61" s="6"/>
      <c r="K61" s="6"/>
      <c r="L61" s="6"/>
      <c r="M61" s="6"/>
    </row>
    <row r="62" spans="1:13" ht="26.1" customHeight="1" thickBot="1" x14ac:dyDescent="0.25">
      <c r="A62" s="45" t="s">
        <v>22</v>
      </c>
      <c r="B62" s="46"/>
      <c r="C62" s="47"/>
      <c r="D62" s="47"/>
      <c r="E62" s="47"/>
      <c r="F62" s="47"/>
      <c r="G62" s="48"/>
      <c r="H62" s="24"/>
      <c r="I62" s="24"/>
      <c r="J62" s="6"/>
      <c r="K62" s="6"/>
      <c r="L62" s="6"/>
      <c r="M62" s="6"/>
    </row>
    <row r="63" spans="1:13" ht="32.1" customHeight="1" thickBot="1" x14ac:dyDescent="0.25">
      <c r="A63" s="60"/>
      <c r="B63" s="60"/>
      <c r="C63" s="60"/>
      <c r="D63" s="60"/>
      <c r="E63" s="60"/>
      <c r="F63" s="60"/>
      <c r="G63" s="60"/>
      <c r="H63" s="24"/>
      <c r="I63" s="24"/>
      <c r="J63" s="6"/>
      <c r="K63" s="6"/>
      <c r="L63" s="6"/>
      <c r="M63" s="9"/>
    </row>
    <row r="64" spans="1:13" ht="32.1" customHeight="1" x14ac:dyDescent="0.2">
      <c r="A64" s="81" t="s">
        <v>9</v>
      </c>
      <c r="B64" s="82"/>
      <c r="C64" s="82"/>
      <c r="D64" s="82"/>
      <c r="E64" s="82"/>
      <c r="F64" s="82"/>
      <c r="G64" s="83"/>
      <c r="H64" s="24"/>
      <c r="I64" s="24"/>
      <c r="J64" s="6"/>
      <c r="K64" s="6"/>
      <c r="L64" s="6"/>
      <c r="M64" s="6"/>
    </row>
    <row r="65" spans="1:13" ht="26.1" customHeight="1" x14ac:dyDescent="0.2">
      <c r="A65" s="52"/>
      <c r="B65" s="53"/>
      <c r="C65" s="19" t="s">
        <v>3</v>
      </c>
      <c r="D65" s="19" t="s">
        <v>4</v>
      </c>
      <c r="E65" s="19" t="s">
        <v>24</v>
      </c>
      <c r="F65" s="93" t="s">
        <v>27</v>
      </c>
      <c r="G65" s="94"/>
      <c r="H65" s="6"/>
      <c r="I65" s="6"/>
      <c r="J65" s="6"/>
      <c r="K65" s="6"/>
      <c r="L65" s="6"/>
      <c r="M65" s="6"/>
    </row>
    <row r="66" spans="1:13" ht="26.1" customHeight="1" x14ac:dyDescent="0.2">
      <c r="A66" s="52" t="s">
        <v>61</v>
      </c>
      <c r="B66" s="53"/>
      <c r="C66" s="20"/>
      <c r="D66" s="20"/>
      <c r="E66" s="20"/>
      <c r="F66" s="71"/>
      <c r="G66" s="72"/>
      <c r="H66" s="6"/>
      <c r="I66" s="6"/>
      <c r="J66" s="6"/>
      <c r="K66" s="6"/>
      <c r="L66" s="6"/>
      <c r="M66" s="6"/>
    </row>
    <row r="67" spans="1:13" ht="26.1" customHeight="1" x14ac:dyDescent="0.2">
      <c r="A67" s="52" t="s">
        <v>62</v>
      </c>
      <c r="B67" s="53"/>
      <c r="C67" s="20"/>
      <c r="D67" s="20"/>
      <c r="E67" s="20"/>
      <c r="F67" s="71"/>
      <c r="G67" s="72"/>
      <c r="H67" s="6"/>
      <c r="I67" s="6"/>
      <c r="J67" s="6"/>
      <c r="K67" s="6"/>
      <c r="L67" s="6"/>
      <c r="M67" s="6"/>
    </row>
    <row r="68" spans="1:13" ht="26.1" customHeight="1" x14ac:dyDescent="0.2">
      <c r="A68" s="52" t="s">
        <v>63</v>
      </c>
      <c r="B68" s="53"/>
      <c r="C68" s="20"/>
      <c r="D68" s="20"/>
      <c r="E68" s="20"/>
      <c r="F68" s="71"/>
      <c r="G68" s="72"/>
      <c r="H68" s="10"/>
      <c r="I68" s="6"/>
      <c r="J68" s="6"/>
      <c r="K68" s="6"/>
      <c r="L68" s="6"/>
      <c r="M68" s="6"/>
    </row>
    <row r="69" spans="1:13" ht="26.1" customHeight="1" x14ac:dyDescent="0.2">
      <c r="A69" s="52" t="s">
        <v>65</v>
      </c>
      <c r="B69" s="53"/>
      <c r="C69" s="20"/>
      <c r="D69" s="20"/>
      <c r="E69" s="20"/>
      <c r="F69" s="71"/>
      <c r="G69" s="72"/>
      <c r="H69" s="6"/>
      <c r="I69" s="6"/>
      <c r="J69" s="6"/>
      <c r="K69" s="6"/>
      <c r="L69" s="6"/>
      <c r="M69" s="6"/>
    </row>
    <row r="70" spans="1:13" ht="39" customHeight="1" x14ac:dyDescent="0.2">
      <c r="A70" s="52" t="s">
        <v>64</v>
      </c>
      <c r="B70" s="53"/>
      <c r="C70" s="20"/>
      <c r="D70" s="20"/>
      <c r="E70" s="20"/>
      <c r="F70" s="71"/>
      <c r="G70" s="72"/>
      <c r="H70" s="6"/>
      <c r="I70" s="6"/>
      <c r="J70" s="6"/>
      <c r="K70" s="6"/>
      <c r="L70" s="6"/>
      <c r="M70" s="6"/>
    </row>
    <row r="71" spans="1:13" ht="26.1" customHeight="1" x14ac:dyDescent="0.2">
      <c r="A71" s="52" t="s">
        <v>66</v>
      </c>
      <c r="B71" s="53"/>
      <c r="C71" s="20"/>
      <c r="D71" s="20"/>
      <c r="E71" s="20"/>
      <c r="F71" s="71"/>
      <c r="G71" s="72"/>
      <c r="H71" s="6"/>
      <c r="I71" s="6"/>
      <c r="J71" s="6"/>
      <c r="K71" s="6"/>
      <c r="L71" s="6"/>
      <c r="M71" s="6"/>
    </row>
    <row r="72" spans="1:13" ht="26.1" customHeight="1" x14ac:dyDescent="0.2">
      <c r="A72" s="54" t="s">
        <v>21</v>
      </c>
      <c r="B72" s="4" t="s">
        <v>60</v>
      </c>
      <c r="C72" s="26">
        <f>SUM(C66:C71)</f>
        <v>0</v>
      </c>
      <c r="D72" s="26">
        <f>SUM(D66:D71)</f>
        <v>0</v>
      </c>
      <c r="E72" s="26">
        <f>SUM(E66:E71)</f>
        <v>0</v>
      </c>
      <c r="F72" s="97"/>
      <c r="G72" s="98"/>
      <c r="H72" s="6"/>
      <c r="I72" s="6"/>
      <c r="J72" s="6"/>
      <c r="K72" s="6"/>
      <c r="L72" s="6"/>
      <c r="M72" s="6"/>
    </row>
    <row r="73" spans="1:13" ht="26.1" customHeight="1" x14ac:dyDescent="0.2">
      <c r="A73" s="54"/>
      <c r="B73" s="4" t="s">
        <v>59</v>
      </c>
      <c r="C73" s="26">
        <f>IF(C72&gt;=12,3,IF(C72&gt;=11,2,IF(C72&gt;=6,1,0)))</f>
        <v>0</v>
      </c>
      <c r="D73" s="26">
        <f>IF(D72&gt;=12,3,IF(D72&gt;=9,2,IF(D72&gt;=6,1,0)))</f>
        <v>0</v>
      </c>
      <c r="E73" s="26">
        <f>IF(E72&gt;=11,3,IF(E72&gt;=9,2,IF(E72&gt;=6,1,0)))</f>
        <v>0</v>
      </c>
      <c r="F73" s="97"/>
      <c r="G73" s="98"/>
      <c r="H73" s="6"/>
      <c r="I73" s="6"/>
      <c r="J73" s="6"/>
      <c r="K73" s="6"/>
      <c r="L73" s="6"/>
      <c r="M73" s="6"/>
    </row>
    <row r="74" spans="1:13" ht="26.1" customHeight="1" x14ac:dyDescent="0.2">
      <c r="A74" s="5" t="s">
        <v>23</v>
      </c>
      <c r="B74" s="117" t="s">
        <v>145</v>
      </c>
      <c r="C74" s="118"/>
      <c r="D74" s="118"/>
      <c r="E74" s="118"/>
      <c r="F74" s="118"/>
      <c r="G74" s="119"/>
      <c r="H74" s="6"/>
      <c r="I74" s="6"/>
      <c r="J74" s="6"/>
      <c r="K74" s="6"/>
      <c r="L74" s="6"/>
      <c r="M74" s="6"/>
    </row>
    <row r="75" spans="1:13" ht="26.1" customHeight="1" thickBot="1" x14ac:dyDescent="0.25">
      <c r="A75" s="45" t="s">
        <v>22</v>
      </c>
      <c r="B75" s="46"/>
      <c r="C75" s="57"/>
      <c r="D75" s="58"/>
      <c r="E75" s="58"/>
      <c r="F75" s="58"/>
      <c r="G75" s="59"/>
      <c r="H75" s="24"/>
      <c r="I75" s="6"/>
      <c r="J75" s="6"/>
      <c r="K75" s="6"/>
      <c r="L75" s="6"/>
      <c r="M75" s="6"/>
    </row>
    <row r="76" spans="1:13" ht="32.1" customHeight="1" thickBot="1" x14ac:dyDescent="0.25">
      <c r="A76" s="60"/>
      <c r="B76" s="60"/>
      <c r="C76" s="60"/>
      <c r="D76" s="60"/>
      <c r="E76" s="60"/>
      <c r="F76" s="60"/>
      <c r="G76" s="60"/>
      <c r="H76" s="24"/>
      <c r="I76" s="6"/>
      <c r="J76" s="6"/>
      <c r="K76" s="6"/>
      <c r="L76" s="6"/>
      <c r="M76" s="6"/>
    </row>
    <row r="77" spans="1:13" ht="32.1" customHeight="1" x14ac:dyDescent="0.2">
      <c r="A77" s="49" t="s">
        <v>10</v>
      </c>
      <c r="B77" s="50"/>
      <c r="C77" s="50"/>
      <c r="D77" s="50"/>
      <c r="E77" s="50"/>
      <c r="F77" s="50"/>
      <c r="G77" s="51"/>
      <c r="H77" s="24"/>
      <c r="I77" s="6"/>
      <c r="J77" s="6"/>
      <c r="K77" s="6"/>
      <c r="L77" s="6"/>
      <c r="M77" s="6"/>
    </row>
    <row r="78" spans="1:13" ht="26.1" customHeight="1" x14ac:dyDescent="0.2">
      <c r="A78" s="95"/>
      <c r="B78" s="96"/>
      <c r="C78" s="19" t="s">
        <v>3</v>
      </c>
      <c r="D78" s="19" t="s">
        <v>4</v>
      </c>
      <c r="E78" s="19" t="s">
        <v>24</v>
      </c>
      <c r="F78" s="65" t="s">
        <v>28</v>
      </c>
      <c r="G78" s="66"/>
      <c r="H78" s="24"/>
      <c r="I78" s="6"/>
      <c r="J78" s="6"/>
      <c r="K78" s="6"/>
      <c r="L78" s="6"/>
      <c r="M78" s="6"/>
    </row>
    <row r="79" spans="1:13" ht="26.1" customHeight="1" x14ac:dyDescent="0.2">
      <c r="A79" s="52" t="s">
        <v>67</v>
      </c>
      <c r="B79" s="53"/>
      <c r="C79" s="20"/>
      <c r="D79" s="20"/>
      <c r="E79" s="20"/>
      <c r="F79" s="61"/>
      <c r="G79" s="62"/>
      <c r="H79" s="6"/>
      <c r="I79" s="6"/>
      <c r="J79" s="6"/>
      <c r="K79" s="6"/>
      <c r="L79" s="6"/>
      <c r="M79" s="6"/>
    </row>
    <row r="80" spans="1:13" ht="26.1" customHeight="1" x14ac:dyDescent="0.2">
      <c r="A80" s="52" t="s">
        <v>68</v>
      </c>
      <c r="B80" s="53"/>
      <c r="C80" s="20"/>
      <c r="D80" s="20"/>
      <c r="E80" s="20"/>
      <c r="F80" s="61"/>
      <c r="G80" s="62"/>
      <c r="H80" s="6"/>
      <c r="I80" s="6"/>
      <c r="J80" s="6"/>
      <c r="K80" s="6"/>
      <c r="L80" s="6"/>
      <c r="M80" s="6"/>
    </row>
    <row r="81" spans="1:13" ht="26.1" customHeight="1" x14ac:dyDescent="0.2">
      <c r="A81" s="52" t="s">
        <v>69</v>
      </c>
      <c r="B81" s="53"/>
      <c r="C81" s="20"/>
      <c r="D81" s="20"/>
      <c r="E81" s="20"/>
      <c r="F81" s="61"/>
      <c r="G81" s="62"/>
      <c r="H81" s="6"/>
      <c r="I81" s="6"/>
      <c r="J81" s="6"/>
      <c r="K81" s="6"/>
      <c r="L81" s="6"/>
      <c r="M81" s="6"/>
    </row>
    <row r="82" spans="1:13" ht="26.1" customHeight="1" x14ac:dyDescent="0.2">
      <c r="A82" s="52" t="s">
        <v>70</v>
      </c>
      <c r="B82" s="53"/>
      <c r="C82" s="20"/>
      <c r="D82" s="20"/>
      <c r="E82" s="20"/>
      <c r="F82" s="61"/>
      <c r="G82" s="62"/>
      <c r="H82" s="6"/>
      <c r="I82" s="6"/>
      <c r="J82" s="6"/>
      <c r="K82" s="6"/>
      <c r="L82" s="6"/>
      <c r="M82" s="6"/>
    </row>
    <row r="83" spans="1:13" ht="26.1" customHeight="1" x14ac:dyDescent="0.2">
      <c r="A83" s="52" t="s">
        <v>71</v>
      </c>
      <c r="B83" s="53"/>
      <c r="C83" s="20"/>
      <c r="D83" s="20"/>
      <c r="E83" s="20"/>
      <c r="F83" s="61"/>
      <c r="G83" s="62"/>
      <c r="H83" s="6"/>
      <c r="I83" s="6"/>
      <c r="J83" s="6"/>
      <c r="K83" s="6"/>
      <c r="L83" s="6"/>
      <c r="M83" s="6"/>
    </row>
    <row r="84" spans="1:13" ht="26.1" customHeight="1" x14ac:dyDescent="0.2">
      <c r="A84" s="52" t="s">
        <v>72</v>
      </c>
      <c r="B84" s="53"/>
      <c r="C84" s="20"/>
      <c r="D84" s="20"/>
      <c r="E84" s="20"/>
      <c r="F84" s="61"/>
      <c r="G84" s="62"/>
      <c r="H84" s="6"/>
      <c r="I84" s="6"/>
      <c r="J84" s="6"/>
      <c r="K84" s="6"/>
      <c r="L84" s="6"/>
      <c r="M84" s="6"/>
    </row>
    <row r="85" spans="1:13" ht="26.1" customHeight="1" x14ac:dyDescent="0.2">
      <c r="A85" s="52" t="s">
        <v>73</v>
      </c>
      <c r="B85" s="53"/>
      <c r="C85" s="20"/>
      <c r="D85" s="20"/>
      <c r="E85" s="20"/>
      <c r="F85" s="61"/>
      <c r="G85" s="62"/>
      <c r="H85" s="6"/>
      <c r="I85" s="6"/>
      <c r="J85" s="6"/>
      <c r="K85" s="6"/>
      <c r="L85" s="6"/>
      <c r="M85" s="6"/>
    </row>
    <row r="86" spans="1:13" ht="26.1" customHeight="1" x14ac:dyDescent="0.2">
      <c r="A86" s="52" t="s">
        <v>74</v>
      </c>
      <c r="B86" s="53"/>
      <c r="C86" s="20"/>
      <c r="D86" s="20"/>
      <c r="E86" s="20"/>
      <c r="F86" s="61"/>
      <c r="G86" s="62"/>
      <c r="H86" s="6"/>
      <c r="I86" s="6"/>
      <c r="J86" s="6"/>
      <c r="K86" s="6"/>
      <c r="L86" s="6"/>
      <c r="M86" s="6"/>
    </row>
    <row r="87" spans="1:13" ht="26.1" customHeight="1" x14ac:dyDescent="0.2">
      <c r="A87" s="54" t="s">
        <v>21</v>
      </c>
      <c r="B87" s="4" t="s">
        <v>60</v>
      </c>
      <c r="C87" s="4">
        <f>SUM(C79:C86)</f>
        <v>0</v>
      </c>
      <c r="D87" s="4">
        <f>SUM(D79:D86)</f>
        <v>0</v>
      </c>
      <c r="E87" s="26">
        <f>SUM(E79:E86)</f>
        <v>0</v>
      </c>
      <c r="F87" s="69"/>
      <c r="G87" s="70"/>
      <c r="H87" s="6"/>
      <c r="I87" s="6"/>
      <c r="J87" s="6"/>
      <c r="K87" s="6"/>
      <c r="L87" s="6"/>
      <c r="M87" s="6"/>
    </row>
    <row r="88" spans="1:13" ht="26.1" customHeight="1" x14ac:dyDescent="0.2">
      <c r="A88" s="54"/>
      <c r="B88" s="4" t="s">
        <v>59</v>
      </c>
      <c r="C88" s="4">
        <f>IF(C87&gt;=14,3,IF(C87&gt;=12,2,IF(C87&gt;=8,1,0)))</f>
        <v>0</v>
      </c>
      <c r="D88" s="4">
        <f>IF(D87&gt;=13,3,IF(D87&gt;=11,2,IF(D87&gt;=8,1,0)))</f>
        <v>0</v>
      </c>
      <c r="E88" s="26">
        <f>IF(E87&gt;=11,3,IF(E87&gt;=9,2,IF(E87&gt;=8,1,0)))</f>
        <v>0</v>
      </c>
      <c r="F88" s="69"/>
      <c r="G88" s="70"/>
      <c r="H88" s="6"/>
      <c r="I88" s="6"/>
      <c r="J88" s="6"/>
      <c r="K88" s="6"/>
      <c r="L88" s="6"/>
      <c r="M88" s="6"/>
    </row>
    <row r="89" spans="1:13" ht="26.1" customHeight="1" x14ac:dyDescent="0.2">
      <c r="A89" s="5" t="s">
        <v>23</v>
      </c>
      <c r="B89" s="84" t="s">
        <v>25</v>
      </c>
      <c r="C89" s="85"/>
      <c r="D89" s="85"/>
      <c r="E89" s="85"/>
      <c r="F89" s="85"/>
      <c r="G89" s="86"/>
      <c r="H89" s="6"/>
      <c r="I89" s="6"/>
      <c r="J89" s="6"/>
      <c r="K89" s="6"/>
      <c r="L89" s="6"/>
      <c r="M89" s="6"/>
    </row>
    <row r="90" spans="1:13" ht="26.1" customHeight="1" thickBot="1" x14ac:dyDescent="0.25">
      <c r="A90" s="45" t="s">
        <v>22</v>
      </c>
      <c r="B90" s="46"/>
      <c r="C90" s="57"/>
      <c r="D90" s="58"/>
      <c r="E90" s="58"/>
      <c r="F90" s="58"/>
      <c r="G90" s="59"/>
      <c r="H90" s="2"/>
      <c r="I90" s="6"/>
      <c r="J90" s="6"/>
      <c r="K90" s="6"/>
      <c r="L90" s="6"/>
      <c r="M90" s="6"/>
    </row>
    <row r="91" spans="1:13" ht="32.1" customHeight="1" thickBot="1" x14ac:dyDescent="0.25">
      <c r="A91" s="126"/>
      <c r="B91" s="126"/>
      <c r="C91" s="126"/>
      <c r="D91" s="126"/>
      <c r="E91" s="126"/>
      <c r="F91" s="126"/>
      <c r="G91" s="126"/>
      <c r="H91" s="2"/>
      <c r="I91" s="6"/>
      <c r="J91" s="6"/>
      <c r="K91" s="6"/>
      <c r="L91" s="6"/>
      <c r="M91" s="6"/>
    </row>
    <row r="92" spans="1:13" ht="26.1" customHeight="1" x14ac:dyDescent="0.2">
      <c r="A92" s="87" t="s">
        <v>26</v>
      </c>
      <c r="B92" s="88"/>
      <c r="C92" s="88"/>
      <c r="D92" s="88"/>
      <c r="E92" s="88"/>
      <c r="F92" s="88"/>
      <c r="G92" s="89"/>
      <c r="H92" s="2"/>
      <c r="I92" s="6"/>
      <c r="J92" s="6"/>
      <c r="K92" s="6"/>
      <c r="L92" s="6"/>
      <c r="M92" s="6"/>
    </row>
    <row r="93" spans="1:13" ht="32.1" customHeight="1" x14ac:dyDescent="0.2">
      <c r="A93" s="90" t="s">
        <v>75</v>
      </c>
      <c r="B93" s="91"/>
      <c r="C93" s="91"/>
      <c r="D93" s="91"/>
      <c r="E93" s="91"/>
      <c r="F93" s="91"/>
      <c r="G93" s="92"/>
      <c r="H93" s="2"/>
      <c r="I93" s="6"/>
      <c r="J93" s="6"/>
      <c r="K93" s="6"/>
      <c r="L93" s="6"/>
      <c r="M93" s="6"/>
    </row>
    <row r="94" spans="1:13" ht="26.1" customHeight="1" x14ac:dyDescent="0.2">
      <c r="A94" s="115"/>
      <c r="B94" s="116"/>
      <c r="C94" s="19" t="s">
        <v>3</v>
      </c>
      <c r="D94" s="19" t="s">
        <v>4</v>
      </c>
      <c r="E94" s="19" t="s">
        <v>24</v>
      </c>
      <c r="F94" s="93" t="s">
        <v>27</v>
      </c>
      <c r="G94" s="94"/>
      <c r="H94" s="6"/>
      <c r="I94" s="6"/>
      <c r="J94" s="6"/>
      <c r="K94" s="6"/>
      <c r="L94" s="6"/>
      <c r="M94" s="6"/>
    </row>
    <row r="95" spans="1:13" ht="26.1" customHeight="1" x14ac:dyDescent="0.2">
      <c r="A95" s="75" t="s">
        <v>146</v>
      </c>
      <c r="B95" s="116"/>
      <c r="C95" s="20"/>
      <c r="D95" s="20"/>
      <c r="E95" s="20"/>
      <c r="F95" s="61"/>
      <c r="G95" s="62"/>
      <c r="H95" s="6"/>
      <c r="I95" s="6"/>
      <c r="J95" s="6"/>
      <c r="K95" s="6"/>
      <c r="L95" s="6"/>
      <c r="M95" s="6"/>
    </row>
    <row r="96" spans="1:13" ht="26.1" customHeight="1" x14ac:dyDescent="0.2">
      <c r="A96" s="52" t="s">
        <v>77</v>
      </c>
      <c r="B96" s="53"/>
      <c r="C96" s="20"/>
      <c r="D96" s="20"/>
      <c r="E96" s="20"/>
      <c r="F96" s="61"/>
      <c r="G96" s="62"/>
      <c r="H96" s="6"/>
      <c r="I96" s="6"/>
      <c r="J96" s="6"/>
      <c r="K96" s="6"/>
      <c r="L96" s="6"/>
      <c r="M96" s="6"/>
    </row>
    <row r="97" spans="1:13" ht="26.1" customHeight="1" x14ac:dyDescent="0.2">
      <c r="A97" s="52" t="s">
        <v>78</v>
      </c>
      <c r="B97" s="53"/>
      <c r="C97" s="20"/>
      <c r="D97" s="20"/>
      <c r="E97" s="20"/>
      <c r="F97" s="61"/>
      <c r="G97" s="62"/>
      <c r="H97" s="6"/>
      <c r="I97" s="6"/>
      <c r="J97" s="6"/>
      <c r="K97" s="6"/>
      <c r="L97" s="6"/>
      <c r="M97" s="6"/>
    </row>
    <row r="98" spans="1:13" ht="26.1" customHeight="1" x14ac:dyDescent="0.2">
      <c r="A98" s="52" t="s">
        <v>6</v>
      </c>
      <c r="B98" s="53"/>
      <c r="C98" s="20"/>
      <c r="D98" s="20"/>
      <c r="E98" s="20"/>
      <c r="F98" s="61"/>
      <c r="G98" s="62"/>
      <c r="H98" s="6"/>
      <c r="I98" s="6"/>
      <c r="J98" s="6"/>
      <c r="K98" s="6"/>
      <c r="L98" s="6"/>
      <c r="M98" s="6"/>
    </row>
    <row r="99" spans="1:13" ht="26.1" customHeight="1" x14ac:dyDescent="0.2">
      <c r="A99" s="52" t="s">
        <v>80</v>
      </c>
      <c r="B99" s="53"/>
      <c r="C99" s="20"/>
      <c r="D99" s="20"/>
      <c r="E99" s="20"/>
      <c r="F99" s="61"/>
      <c r="G99" s="62"/>
      <c r="H99" s="6"/>
      <c r="I99" s="6"/>
      <c r="J99" s="6"/>
      <c r="K99" s="6"/>
      <c r="L99" s="6"/>
      <c r="M99" s="6"/>
    </row>
    <row r="100" spans="1:13" ht="26.1" customHeight="1" x14ac:dyDescent="0.2">
      <c r="A100" s="52" t="s">
        <v>81</v>
      </c>
      <c r="B100" s="53"/>
      <c r="C100" s="20"/>
      <c r="D100" s="20"/>
      <c r="E100" s="20"/>
      <c r="F100" s="61"/>
      <c r="G100" s="62"/>
      <c r="H100" s="6"/>
      <c r="I100" s="6"/>
      <c r="J100" s="6"/>
      <c r="K100" s="6"/>
      <c r="L100" s="6"/>
      <c r="M100" s="6"/>
    </row>
    <row r="101" spans="1:13" ht="26.1" customHeight="1" x14ac:dyDescent="0.2">
      <c r="A101" s="52" t="s">
        <v>82</v>
      </c>
      <c r="B101" s="53"/>
      <c r="C101" s="20"/>
      <c r="D101" s="20"/>
      <c r="E101" s="20"/>
      <c r="F101" s="61"/>
      <c r="G101" s="62"/>
      <c r="H101" s="6"/>
      <c r="I101" s="6"/>
      <c r="J101" s="6"/>
      <c r="K101" s="6"/>
      <c r="L101" s="6"/>
      <c r="M101" s="6"/>
    </row>
    <row r="102" spans="1:13" ht="26.1" customHeight="1" x14ac:dyDescent="0.2">
      <c r="A102" s="52" t="s">
        <v>83</v>
      </c>
      <c r="B102" s="53"/>
      <c r="C102" s="20"/>
      <c r="D102" s="20"/>
      <c r="E102" s="20"/>
      <c r="F102" s="61"/>
      <c r="G102" s="62"/>
      <c r="H102" s="6"/>
      <c r="I102" s="6"/>
      <c r="J102" s="6"/>
      <c r="K102" s="6"/>
      <c r="L102" s="6"/>
      <c r="M102" s="6"/>
    </row>
    <row r="103" spans="1:13" ht="26.1" customHeight="1" x14ac:dyDescent="0.2">
      <c r="A103" s="52" t="s">
        <v>84</v>
      </c>
      <c r="B103" s="53"/>
      <c r="C103" s="20"/>
      <c r="D103" s="20"/>
      <c r="E103" s="20"/>
      <c r="F103" s="61"/>
      <c r="G103" s="62"/>
      <c r="H103" s="6"/>
      <c r="I103" s="6"/>
      <c r="J103" s="6"/>
      <c r="K103" s="6"/>
      <c r="L103" s="6"/>
      <c r="M103" s="6"/>
    </row>
    <row r="104" spans="1:13" ht="26.1" customHeight="1" x14ac:dyDescent="0.2">
      <c r="A104" s="52" t="s">
        <v>76</v>
      </c>
      <c r="B104" s="53"/>
      <c r="C104" s="20"/>
      <c r="D104" s="20"/>
      <c r="E104" s="20"/>
      <c r="F104" s="61"/>
      <c r="G104" s="62"/>
      <c r="H104" s="6"/>
      <c r="I104" s="6"/>
      <c r="J104" s="6"/>
      <c r="K104" s="6"/>
      <c r="L104" s="6"/>
      <c r="M104" s="6"/>
    </row>
    <row r="105" spans="1:13" ht="26.1" customHeight="1" x14ac:dyDescent="0.2">
      <c r="A105" s="52" t="s">
        <v>79</v>
      </c>
      <c r="B105" s="53"/>
      <c r="C105" s="20"/>
      <c r="D105" s="20"/>
      <c r="E105" s="20"/>
      <c r="F105" s="61"/>
      <c r="G105" s="62"/>
      <c r="H105" s="6"/>
      <c r="I105" s="6"/>
      <c r="J105" s="6"/>
      <c r="K105" s="6"/>
      <c r="L105" s="6"/>
      <c r="M105" s="6"/>
    </row>
    <row r="106" spans="1:13" ht="26.1" customHeight="1" x14ac:dyDescent="0.2">
      <c r="A106" s="54" t="s">
        <v>21</v>
      </c>
      <c r="B106" s="4" t="s">
        <v>60</v>
      </c>
      <c r="C106" s="26">
        <f>SUM(C95:C105)</f>
        <v>0</v>
      </c>
      <c r="D106" s="26">
        <f>SUM(D95:D105)</f>
        <v>0</v>
      </c>
      <c r="E106" s="26">
        <f>SUM(E95:E105)</f>
        <v>0</v>
      </c>
      <c r="F106" s="69"/>
      <c r="G106" s="70"/>
      <c r="H106" s="6"/>
      <c r="I106" s="6"/>
      <c r="J106" s="6"/>
      <c r="K106" s="6"/>
      <c r="L106" s="6"/>
      <c r="M106" s="6"/>
    </row>
    <row r="107" spans="1:13" ht="26.1" customHeight="1" x14ac:dyDescent="0.2">
      <c r="A107" s="54"/>
      <c r="B107" s="4" t="s">
        <v>59</v>
      </c>
      <c r="C107" s="26">
        <f>IF(C106&gt;=28,3,IF(C106&gt;=23,2,IF(C106&gt;=11,1,0)))</f>
        <v>0</v>
      </c>
      <c r="D107" s="26">
        <f>IF(D106&gt;=24,3,IF(D106&gt;=20,2,IF(D106&gt;=11,1,0)))</f>
        <v>0</v>
      </c>
      <c r="E107" s="26">
        <f>IF(E106&gt;=21,3,IF(E106&gt;=18,2,IF(E106&gt;=11,1,0)))</f>
        <v>0</v>
      </c>
      <c r="F107" s="69"/>
      <c r="G107" s="70"/>
      <c r="H107" s="6"/>
      <c r="I107" s="6"/>
      <c r="J107" s="6"/>
      <c r="K107" s="6"/>
      <c r="L107" s="6"/>
      <c r="M107" s="6"/>
    </row>
    <row r="108" spans="1:13" ht="51.95" customHeight="1" x14ac:dyDescent="0.2">
      <c r="A108" s="5" t="s">
        <v>23</v>
      </c>
      <c r="B108" s="79" t="s">
        <v>85</v>
      </c>
      <c r="C108" s="79"/>
      <c r="D108" s="79"/>
      <c r="E108" s="79"/>
      <c r="F108" s="79"/>
      <c r="G108" s="80"/>
      <c r="H108" s="6"/>
      <c r="I108" s="6"/>
      <c r="J108" s="6"/>
      <c r="K108" s="6"/>
      <c r="L108" s="6"/>
      <c r="M108" s="6"/>
    </row>
    <row r="109" spans="1:13" ht="26.1" customHeight="1" thickBot="1" x14ac:dyDescent="0.25">
      <c r="A109" s="45" t="s">
        <v>22</v>
      </c>
      <c r="B109" s="46"/>
      <c r="C109" s="47"/>
      <c r="D109" s="47"/>
      <c r="E109" s="47"/>
      <c r="F109" s="47"/>
      <c r="G109" s="48"/>
      <c r="H109" s="24"/>
      <c r="I109" s="6"/>
      <c r="J109" s="6"/>
      <c r="K109" s="6"/>
      <c r="L109" s="6"/>
      <c r="M109" s="6"/>
    </row>
    <row r="110" spans="1:13" ht="32.1" customHeight="1" thickBot="1" x14ac:dyDescent="0.25">
      <c r="A110" s="60"/>
      <c r="B110" s="60"/>
      <c r="C110" s="60"/>
      <c r="D110" s="60"/>
      <c r="E110" s="60"/>
      <c r="F110" s="60"/>
      <c r="G110" s="60"/>
      <c r="H110" s="24"/>
      <c r="I110" s="6"/>
      <c r="J110" s="6"/>
      <c r="K110" s="6"/>
      <c r="L110" s="6"/>
      <c r="M110" s="6"/>
    </row>
    <row r="111" spans="1:13" ht="32.1" customHeight="1" x14ac:dyDescent="0.2">
      <c r="A111" s="81" t="s">
        <v>86</v>
      </c>
      <c r="B111" s="82"/>
      <c r="C111" s="82"/>
      <c r="D111" s="82"/>
      <c r="E111" s="82"/>
      <c r="F111" s="82"/>
      <c r="G111" s="83"/>
      <c r="H111" s="24"/>
      <c r="I111" s="6"/>
      <c r="J111" s="6"/>
      <c r="K111" s="6"/>
      <c r="L111" s="6"/>
      <c r="M111" s="6"/>
    </row>
    <row r="112" spans="1:13" ht="26.1" customHeight="1" x14ac:dyDescent="0.2">
      <c r="A112" s="124"/>
      <c r="B112" s="125"/>
      <c r="C112" s="19" t="s">
        <v>3</v>
      </c>
      <c r="D112" s="19" t="s">
        <v>4</v>
      </c>
      <c r="E112" s="19" t="s">
        <v>24</v>
      </c>
      <c r="F112" s="65" t="s">
        <v>27</v>
      </c>
      <c r="G112" s="66"/>
      <c r="H112" s="24"/>
      <c r="I112" s="6"/>
      <c r="J112" s="6"/>
      <c r="K112" s="6"/>
      <c r="L112" s="6"/>
      <c r="M112" s="6"/>
    </row>
    <row r="113" spans="1:13" ht="26.1" customHeight="1" x14ac:dyDescent="0.2">
      <c r="A113" s="52" t="s">
        <v>87</v>
      </c>
      <c r="B113" s="53"/>
      <c r="C113" s="20"/>
      <c r="D113" s="20"/>
      <c r="E113" s="20"/>
      <c r="F113" s="61"/>
      <c r="G113" s="62"/>
      <c r="H113" s="6"/>
      <c r="I113" s="6"/>
      <c r="J113" s="6"/>
      <c r="K113" s="6"/>
      <c r="L113" s="6"/>
      <c r="M113" s="6"/>
    </row>
    <row r="114" spans="1:13" ht="26.1" customHeight="1" x14ac:dyDescent="0.2">
      <c r="A114" s="52" t="s">
        <v>88</v>
      </c>
      <c r="B114" s="53"/>
      <c r="C114" s="20"/>
      <c r="D114" s="20"/>
      <c r="E114" s="20"/>
      <c r="F114" s="61"/>
      <c r="G114" s="62"/>
      <c r="H114" s="6"/>
      <c r="I114" s="6"/>
      <c r="J114" s="6"/>
      <c r="K114" s="6"/>
      <c r="L114" s="6"/>
      <c r="M114" s="6"/>
    </row>
    <row r="115" spans="1:13" ht="26.1" customHeight="1" x14ac:dyDescent="0.2">
      <c r="A115" s="52" t="s">
        <v>89</v>
      </c>
      <c r="B115" s="53"/>
      <c r="C115" s="20"/>
      <c r="D115" s="20"/>
      <c r="E115" s="20"/>
      <c r="F115" s="61"/>
      <c r="G115" s="62"/>
      <c r="H115" s="6"/>
      <c r="I115" s="6"/>
      <c r="J115" s="6"/>
      <c r="K115" s="6"/>
      <c r="L115" s="6"/>
      <c r="M115" s="6"/>
    </row>
    <row r="116" spans="1:13" ht="26.1" customHeight="1" x14ac:dyDescent="0.2">
      <c r="A116" s="52" t="s">
        <v>90</v>
      </c>
      <c r="B116" s="53"/>
      <c r="C116" s="20"/>
      <c r="D116" s="20"/>
      <c r="E116" s="20"/>
      <c r="F116" s="61"/>
      <c r="G116" s="62"/>
      <c r="H116" s="6"/>
      <c r="I116" s="6"/>
      <c r="J116" s="6"/>
      <c r="K116" s="6"/>
      <c r="L116" s="6"/>
      <c r="M116" s="6"/>
    </row>
    <row r="117" spans="1:13" ht="26.1" customHeight="1" x14ac:dyDescent="0.2">
      <c r="A117" s="52" t="s">
        <v>91</v>
      </c>
      <c r="B117" s="53"/>
      <c r="C117" s="20"/>
      <c r="D117" s="20"/>
      <c r="E117" s="20"/>
      <c r="F117" s="61"/>
      <c r="G117" s="62"/>
      <c r="H117" s="6"/>
      <c r="I117" s="6"/>
      <c r="J117" s="6"/>
      <c r="K117" s="6"/>
      <c r="L117" s="6"/>
      <c r="M117" s="6"/>
    </row>
    <row r="118" spans="1:13" ht="26.1" customHeight="1" x14ac:dyDescent="0.2">
      <c r="A118" s="52" t="s">
        <v>92</v>
      </c>
      <c r="B118" s="53"/>
      <c r="C118" s="20"/>
      <c r="D118" s="20"/>
      <c r="E118" s="20"/>
      <c r="F118" s="61"/>
      <c r="G118" s="62"/>
      <c r="H118" s="6"/>
      <c r="I118" s="6"/>
      <c r="J118" s="6"/>
      <c r="K118" s="6"/>
      <c r="L118" s="6"/>
      <c r="M118" s="6"/>
    </row>
    <row r="119" spans="1:13" ht="26.1" customHeight="1" x14ac:dyDescent="0.2">
      <c r="A119" s="52" t="s">
        <v>93</v>
      </c>
      <c r="B119" s="53"/>
      <c r="C119" s="20"/>
      <c r="D119" s="20"/>
      <c r="E119" s="20"/>
      <c r="F119" s="61"/>
      <c r="G119" s="62"/>
      <c r="H119" s="6"/>
      <c r="I119" s="6"/>
      <c r="J119" s="6"/>
      <c r="K119" s="6"/>
      <c r="L119" s="6"/>
      <c r="M119" s="6"/>
    </row>
    <row r="120" spans="1:13" ht="26.1" customHeight="1" x14ac:dyDescent="0.2">
      <c r="A120" s="52" t="s">
        <v>94</v>
      </c>
      <c r="B120" s="53"/>
      <c r="C120" s="20"/>
      <c r="D120" s="20"/>
      <c r="E120" s="20"/>
      <c r="F120" s="61"/>
      <c r="G120" s="62"/>
      <c r="H120" s="6"/>
      <c r="I120" s="6"/>
      <c r="J120" s="6"/>
      <c r="K120" s="6"/>
      <c r="L120" s="6"/>
      <c r="M120" s="6"/>
    </row>
    <row r="121" spans="1:13" ht="26.1" customHeight="1" x14ac:dyDescent="0.2">
      <c r="A121" s="52" t="s">
        <v>95</v>
      </c>
      <c r="B121" s="53"/>
      <c r="C121" s="20"/>
      <c r="D121" s="20"/>
      <c r="E121" s="20"/>
      <c r="F121" s="61"/>
      <c r="G121" s="62"/>
      <c r="H121" s="6"/>
      <c r="I121" s="6"/>
      <c r="J121" s="6"/>
      <c r="K121" s="6"/>
      <c r="L121" s="6"/>
      <c r="M121" s="6"/>
    </row>
    <row r="122" spans="1:13" ht="26.1" customHeight="1" x14ac:dyDescent="0.2">
      <c r="A122" s="54" t="s">
        <v>21</v>
      </c>
      <c r="B122" s="4" t="s">
        <v>60</v>
      </c>
      <c r="C122" s="11">
        <f>SUM(C113:C121)</f>
        <v>0</v>
      </c>
      <c r="D122" s="11">
        <f>SUM(D113:D121)</f>
        <v>0</v>
      </c>
      <c r="E122" s="26">
        <f>SUM(E113:E121)</f>
        <v>0</v>
      </c>
      <c r="F122" s="69"/>
      <c r="G122" s="70"/>
      <c r="H122" s="6"/>
      <c r="I122" s="6"/>
      <c r="J122" s="6"/>
      <c r="K122" s="6"/>
      <c r="L122" s="6"/>
      <c r="M122" s="6"/>
    </row>
    <row r="123" spans="1:13" ht="26.1" customHeight="1" x14ac:dyDescent="0.2">
      <c r="A123" s="54"/>
      <c r="B123" s="4" t="s">
        <v>59</v>
      </c>
      <c r="C123" s="26">
        <f>IF(C122&gt;=17,3,IF(C122&gt;=15,2,IF(C122&gt;=9,1,0)))</f>
        <v>0</v>
      </c>
      <c r="D123" s="26">
        <f>IF(D122&gt;=14,3,IF(D122&gt;=13,2,IF(D122&gt;=9,1,0)))</f>
        <v>0</v>
      </c>
      <c r="E123" s="26">
        <f>IF(E122&gt;=14,3,IF(E122&gt;=11,2,IF(E122&gt;=9,1,0)))</f>
        <v>0</v>
      </c>
      <c r="F123" s="69"/>
      <c r="G123" s="70"/>
      <c r="H123" s="6"/>
      <c r="I123" s="6"/>
      <c r="J123" s="6"/>
      <c r="K123" s="6"/>
      <c r="L123" s="6"/>
      <c r="M123" s="6"/>
    </row>
    <row r="124" spans="1:13" ht="26.1" customHeight="1" thickBot="1" x14ac:dyDescent="0.25">
      <c r="A124" s="45" t="s">
        <v>22</v>
      </c>
      <c r="B124" s="46"/>
      <c r="C124" s="57"/>
      <c r="D124" s="58"/>
      <c r="E124" s="58"/>
      <c r="F124" s="58"/>
      <c r="G124" s="59"/>
      <c r="H124" s="24"/>
      <c r="I124" s="24"/>
      <c r="J124" s="6"/>
      <c r="K124" s="6"/>
      <c r="L124" s="6"/>
      <c r="M124" s="6"/>
    </row>
    <row r="125" spans="1:13" ht="32.1" customHeight="1" thickBot="1" x14ac:dyDescent="0.25">
      <c r="A125" s="60"/>
      <c r="B125" s="60"/>
      <c r="C125" s="60"/>
      <c r="D125" s="60"/>
      <c r="E125" s="60"/>
      <c r="F125" s="60"/>
      <c r="G125" s="60"/>
      <c r="H125" s="24"/>
      <c r="I125" s="24"/>
      <c r="J125" s="6"/>
      <c r="K125" s="6"/>
      <c r="L125" s="6"/>
      <c r="M125" s="6"/>
    </row>
    <row r="126" spans="1:13" ht="32.1" customHeight="1" x14ac:dyDescent="0.2">
      <c r="A126" s="49" t="s">
        <v>103</v>
      </c>
      <c r="B126" s="50"/>
      <c r="C126" s="50"/>
      <c r="D126" s="50"/>
      <c r="E126" s="50"/>
      <c r="F126" s="50"/>
      <c r="G126" s="51"/>
      <c r="H126" s="24"/>
      <c r="I126" s="24"/>
      <c r="J126" s="6"/>
      <c r="K126" s="6"/>
      <c r="L126" s="6"/>
      <c r="M126" s="6"/>
    </row>
    <row r="127" spans="1:13" s="13" customFormat="1" ht="26.1" customHeight="1" x14ac:dyDescent="0.2">
      <c r="A127" s="113" t="s">
        <v>104</v>
      </c>
      <c r="B127" s="114"/>
      <c r="C127" s="19" t="s">
        <v>3</v>
      </c>
      <c r="D127" s="19" t="s">
        <v>4</v>
      </c>
      <c r="E127" s="19" t="s">
        <v>24</v>
      </c>
      <c r="F127" s="65" t="s">
        <v>27</v>
      </c>
      <c r="G127" s="66"/>
      <c r="H127" s="25"/>
      <c r="I127" s="25"/>
      <c r="J127" s="12"/>
      <c r="K127" s="12"/>
      <c r="L127" s="12"/>
      <c r="M127" s="12"/>
    </row>
    <row r="128" spans="1:13" ht="26.1" customHeight="1" x14ac:dyDescent="0.2">
      <c r="A128" s="52" t="s">
        <v>106</v>
      </c>
      <c r="B128" s="53"/>
      <c r="C128" s="20"/>
      <c r="D128" s="20"/>
      <c r="E128" s="20"/>
      <c r="F128" s="61"/>
      <c r="G128" s="62"/>
      <c r="H128" s="6"/>
      <c r="I128" s="6"/>
      <c r="J128" s="6"/>
      <c r="K128" s="6"/>
      <c r="L128" s="6"/>
      <c r="M128" s="6"/>
    </row>
    <row r="129" spans="1:13" ht="26.1" customHeight="1" x14ac:dyDescent="0.2">
      <c r="A129" s="52" t="s">
        <v>105</v>
      </c>
      <c r="B129" s="53"/>
      <c r="C129" s="20"/>
      <c r="D129" s="20"/>
      <c r="E129" s="20"/>
      <c r="F129" s="61"/>
      <c r="G129" s="62"/>
      <c r="H129" s="6"/>
      <c r="I129" s="6"/>
      <c r="J129" s="6"/>
      <c r="K129" s="6"/>
      <c r="L129" s="6"/>
      <c r="M129" s="6"/>
    </row>
    <row r="130" spans="1:13" ht="26.1" customHeight="1" x14ac:dyDescent="0.2">
      <c r="A130" s="52" t="s">
        <v>107</v>
      </c>
      <c r="B130" s="53"/>
      <c r="C130" s="20"/>
      <c r="D130" s="20"/>
      <c r="E130" s="20"/>
      <c r="F130" s="61"/>
      <c r="G130" s="62"/>
      <c r="H130" s="6"/>
      <c r="I130" s="6"/>
      <c r="J130" s="6"/>
      <c r="K130" s="6"/>
      <c r="L130" s="6"/>
      <c r="M130" s="6"/>
    </row>
    <row r="131" spans="1:13" ht="26.1" customHeight="1" x14ac:dyDescent="0.2">
      <c r="A131" s="52" t="s">
        <v>108</v>
      </c>
      <c r="B131" s="53"/>
      <c r="C131" s="20"/>
      <c r="D131" s="20"/>
      <c r="E131" s="20"/>
      <c r="F131" s="61"/>
      <c r="G131" s="62"/>
      <c r="H131" s="6"/>
      <c r="I131" s="6"/>
      <c r="J131" s="6"/>
      <c r="K131" s="6"/>
      <c r="L131" s="6"/>
      <c r="M131" s="18"/>
    </row>
    <row r="132" spans="1:13" ht="26.1" customHeight="1" x14ac:dyDescent="0.2">
      <c r="A132" s="54" t="s">
        <v>21</v>
      </c>
      <c r="B132" s="4" t="s">
        <v>60</v>
      </c>
      <c r="C132" s="26">
        <f>SUM(C128:C131)</f>
        <v>0</v>
      </c>
      <c r="D132" s="26">
        <f>SUM(D128:D131)</f>
        <v>0</v>
      </c>
      <c r="E132" s="26">
        <f>SUM(E128:E131)</f>
        <v>0</v>
      </c>
      <c r="F132" s="77"/>
      <c r="G132" s="78"/>
      <c r="H132" s="6"/>
      <c r="I132" s="6"/>
      <c r="J132" s="6"/>
      <c r="K132" s="6"/>
      <c r="L132" s="6"/>
      <c r="M132" s="6"/>
    </row>
    <row r="133" spans="1:13" ht="26.1" customHeight="1" x14ac:dyDescent="0.2">
      <c r="A133" s="54"/>
      <c r="B133" s="4" t="s">
        <v>59</v>
      </c>
      <c r="C133" s="26">
        <f>IF(C132&gt;=10,3,IF(C132&gt;=8,2,IF(C132&gt;=4,1,0)))</f>
        <v>0</v>
      </c>
      <c r="D133" s="26">
        <f>IF(D132&gt;=9,3,IF(D132&gt;=8,2,IF(D132&gt;=4,1,0)))</f>
        <v>0</v>
      </c>
      <c r="E133" s="26">
        <f>IF(E132&gt;=8,3,IF(E132&gt;=7,2,IF(E132&gt;=4,1,0)))</f>
        <v>0</v>
      </c>
      <c r="F133" s="77"/>
      <c r="G133" s="78"/>
      <c r="H133" s="6"/>
      <c r="I133" s="6"/>
      <c r="J133" s="6"/>
      <c r="K133" s="6"/>
      <c r="L133" s="6"/>
      <c r="M133" s="6"/>
    </row>
    <row r="134" spans="1:13" ht="26.1" customHeight="1" x14ac:dyDescent="0.2">
      <c r="A134" s="5" t="s">
        <v>23</v>
      </c>
      <c r="B134" s="79" t="s">
        <v>113</v>
      </c>
      <c r="C134" s="79"/>
      <c r="D134" s="79"/>
      <c r="E134" s="79"/>
      <c r="F134" s="79"/>
      <c r="G134" s="80"/>
      <c r="H134" s="6"/>
      <c r="I134" s="6"/>
      <c r="J134" s="6"/>
      <c r="K134" s="6"/>
      <c r="L134" s="6"/>
      <c r="M134" s="6"/>
    </row>
    <row r="135" spans="1:13" ht="26.1" customHeight="1" thickBot="1" x14ac:dyDescent="0.25">
      <c r="A135" s="45" t="s">
        <v>22</v>
      </c>
      <c r="B135" s="46"/>
      <c r="C135" s="47"/>
      <c r="D135" s="47"/>
      <c r="E135" s="47"/>
      <c r="F135" s="47"/>
      <c r="G135" s="48"/>
      <c r="H135" s="24"/>
      <c r="I135" s="24"/>
      <c r="J135" s="6"/>
      <c r="K135" s="6"/>
      <c r="L135" s="6"/>
      <c r="M135" s="6"/>
    </row>
    <row r="136" spans="1:13" ht="32.1" customHeight="1" thickBot="1" x14ac:dyDescent="0.25">
      <c r="A136" s="60"/>
      <c r="B136" s="60"/>
      <c r="C136" s="60"/>
      <c r="D136" s="60"/>
      <c r="E136" s="60"/>
      <c r="F136" s="60"/>
      <c r="G136" s="60"/>
      <c r="H136" s="24"/>
      <c r="I136" s="24"/>
      <c r="J136" s="6"/>
      <c r="K136" s="6"/>
      <c r="L136" s="6"/>
      <c r="M136" s="6"/>
    </row>
    <row r="137" spans="1:13" ht="32.1" customHeight="1" x14ac:dyDescent="0.2">
      <c r="A137" s="49" t="s">
        <v>11</v>
      </c>
      <c r="B137" s="50"/>
      <c r="C137" s="50"/>
      <c r="D137" s="50"/>
      <c r="E137" s="50"/>
      <c r="F137" s="50"/>
      <c r="G137" s="51"/>
      <c r="H137" s="24"/>
      <c r="I137" s="24"/>
      <c r="J137" s="6"/>
      <c r="K137" s="6"/>
      <c r="L137" s="6"/>
      <c r="M137" s="6"/>
    </row>
    <row r="138" spans="1:13" ht="26.1" customHeight="1" x14ac:dyDescent="0.2">
      <c r="A138" s="73" t="s">
        <v>109</v>
      </c>
      <c r="B138" s="74"/>
      <c r="C138" s="19" t="s">
        <v>3</v>
      </c>
      <c r="D138" s="19" t="s">
        <v>4</v>
      </c>
      <c r="E138" s="19" t="s">
        <v>24</v>
      </c>
      <c r="F138" s="65" t="s">
        <v>28</v>
      </c>
      <c r="G138" s="66"/>
      <c r="H138" s="24"/>
      <c r="I138" s="24"/>
      <c r="J138" s="6"/>
      <c r="K138" s="6"/>
      <c r="L138" s="6"/>
      <c r="M138" s="6"/>
    </row>
    <row r="139" spans="1:13" ht="26.1" customHeight="1" x14ac:dyDescent="0.2">
      <c r="A139" s="75" t="s">
        <v>110</v>
      </c>
      <c r="B139" s="76"/>
      <c r="C139" s="20"/>
      <c r="D139" s="20"/>
      <c r="E139" s="20"/>
      <c r="F139" s="61"/>
      <c r="G139" s="62"/>
      <c r="H139" s="6"/>
      <c r="I139" s="6"/>
      <c r="J139" s="6"/>
      <c r="K139" s="6"/>
      <c r="L139" s="6"/>
      <c r="M139" s="6"/>
    </row>
    <row r="140" spans="1:13" ht="26.1" customHeight="1" x14ac:dyDescent="0.2">
      <c r="A140" s="52" t="s">
        <v>111</v>
      </c>
      <c r="B140" s="53"/>
      <c r="C140" s="20"/>
      <c r="D140" s="20"/>
      <c r="E140" s="20"/>
      <c r="F140" s="61"/>
      <c r="G140" s="62"/>
      <c r="H140" s="6"/>
      <c r="I140" s="6"/>
      <c r="J140" s="6"/>
      <c r="K140" s="6"/>
      <c r="L140" s="6"/>
      <c r="M140" s="6"/>
    </row>
    <row r="141" spans="1:13" ht="26.1" customHeight="1" x14ac:dyDescent="0.2">
      <c r="A141" s="67" t="s">
        <v>112</v>
      </c>
      <c r="B141" s="68"/>
      <c r="C141" s="20"/>
      <c r="D141" s="20"/>
      <c r="E141" s="20"/>
      <c r="F141" s="71"/>
      <c r="G141" s="72"/>
      <c r="H141" s="6"/>
      <c r="I141" s="6"/>
      <c r="J141" s="6"/>
      <c r="K141" s="6"/>
      <c r="L141" s="6"/>
      <c r="M141" s="6"/>
    </row>
    <row r="142" spans="1:13" ht="26.1" customHeight="1" x14ac:dyDescent="0.2">
      <c r="A142" s="54" t="s">
        <v>21</v>
      </c>
      <c r="B142" s="4" t="s">
        <v>60</v>
      </c>
      <c r="C142" s="26">
        <f>SUM(C139:C141)</f>
        <v>0</v>
      </c>
      <c r="D142" s="26">
        <f>SUM(D139:D141)</f>
        <v>0</v>
      </c>
      <c r="E142" s="26">
        <f>SUM(E139:E141)</f>
        <v>0</v>
      </c>
      <c r="F142" s="55"/>
      <c r="G142" s="56"/>
      <c r="H142" s="6"/>
      <c r="I142" s="6"/>
      <c r="J142" s="6"/>
      <c r="K142" s="6"/>
      <c r="L142" s="6"/>
      <c r="M142" s="6"/>
    </row>
    <row r="143" spans="1:13" ht="26.1" customHeight="1" x14ac:dyDescent="0.2">
      <c r="A143" s="54"/>
      <c r="B143" s="4" t="s">
        <v>59</v>
      </c>
      <c r="C143" s="26">
        <f>IF(C142&gt;=6,3,IF(C142&gt;=3,1,0))</f>
        <v>0</v>
      </c>
      <c r="D143" s="26">
        <f>IF(D142&gt;=6,3,IF(D142&gt;=3,1,0))</f>
        <v>0</v>
      </c>
      <c r="E143" s="26">
        <f>IF(E142&gt;=6,3,IF(E142&gt;=4,2,IF(E142&gt;=3,1,0)))</f>
        <v>0</v>
      </c>
      <c r="F143" s="69"/>
      <c r="G143" s="70"/>
      <c r="H143" s="6"/>
      <c r="I143" s="6"/>
      <c r="J143" s="6"/>
      <c r="K143" s="6"/>
      <c r="L143" s="6"/>
      <c r="M143" s="6"/>
    </row>
    <row r="144" spans="1:13" ht="26.1" customHeight="1" thickBot="1" x14ac:dyDescent="0.25">
      <c r="A144" s="45" t="s">
        <v>22</v>
      </c>
      <c r="B144" s="46"/>
      <c r="C144" s="47"/>
      <c r="D144" s="47"/>
      <c r="E144" s="47"/>
      <c r="F144" s="47"/>
      <c r="G144" s="48"/>
      <c r="H144" s="24"/>
      <c r="I144" s="24"/>
      <c r="J144" s="6"/>
      <c r="K144" s="6"/>
      <c r="L144" s="6"/>
      <c r="M144" s="6"/>
    </row>
    <row r="145" spans="1:13" ht="32.1" customHeight="1" thickBot="1" x14ac:dyDescent="0.25">
      <c r="A145" s="60"/>
      <c r="B145" s="60"/>
      <c r="C145" s="60"/>
      <c r="D145" s="60"/>
      <c r="E145" s="60"/>
      <c r="F145" s="60"/>
      <c r="G145" s="60"/>
      <c r="H145" s="24"/>
      <c r="I145" s="24"/>
      <c r="J145" s="6"/>
      <c r="K145" s="6"/>
      <c r="L145" s="6"/>
      <c r="M145" s="6"/>
    </row>
    <row r="146" spans="1:13" ht="32.1" customHeight="1" x14ac:dyDescent="0.2">
      <c r="A146" s="49" t="s">
        <v>12</v>
      </c>
      <c r="B146" s="50"/>
      <c r="C146" s="50"/>
      <c r="D146" s="50"/>
      <c r="E146" s="50"/>
      <c r="F146" s="50"/>
      <c r="G146" s="51"/>
      <c r="H146" s="24"/>
      <c r="I146" s="24"/>
      <c r="J146" s="6"/>
      <c r="K146" s="6"/>
      <c r="L146" s="6"/>
      <c r="M146" s="6"/>
    </row>
    <row r="147" spans="1:13" ht="26.1" customHeight="1" x14ac:dyDescent="0.2">
      <c r="A147" s="101"/>
      <c r="B147" s="102"/>
      <c r="C147" s="19" t="s">
        <v>3</v>
      </c>
      <c r="D147" s="19" t="s">
        <v>4</v>
      </c>
      <c r="E147" s="19" t="s">
        <v>24</v>
      </c>
      <c r="F147" s="93" t="s">
        <v>27</v>
      </c>
      <c r="G147" s="94"/>
      <c r="H147" s="6"/>
      <c r="I147" s="6"/>
      <c r="J147" s="6"/>
      <c r="K147" s="6"/>
      <c r="L147" s="6"/>
      <c r="M147" s="6"/>
    </row>
    <row r="148" spans="1:13" ht="26.1" customHeight="1" x14ac:dyDescent="0.2">
      <c r="A148" s="52" t="s">
        <v>114</v>
      </c>
      <c r="B148" s="53"/>
      <c r="C148" s="20"/>
      <c r="D148" s="20"/>
      <c r="E148" s="20"/>
      <c r="F148" s="71"/>
      <c r="G148" s="72"/>
      <c r="H148" s="6"/>
      <c r="I148" s="6"/>
      <c r="J148" s="6"/>
      <c r="K148" s="6"/>
      <c r="L148" s="6"/>
      <c r="M148" s="6"/>
    </row>
    <row r="149" spans="1:13" ht="26.1" customHeight="1" x14ac:dyDescent="0.2">
      <c r="A149" s="52" t="s">
        <v>115</v>
      </c>
      <c r="B149" s="53"/>
      <c r="C149" s="20"/>
      <c r="D149" s="20"/>
      <c r="E149" s="20"/>
      <c r="F149" s="71"/>
      <c r="G149" s="72"/>
      <c r="H149" s="6"/>
      <c r="I149" s="6"/>
      <c r="J149" s="6"/>
      <c r="K149" s="6"/>
      <c r="L149" s="6"/>
      <c r="M149" s="6"/>
    </row>
    <row r="150" spans="1:13" ht="26.1" customHeight="1" x14ac:dyDescent="0.2">
      <c r="A150" s="52" t="s">
        <v>116</v>
      </c>
      <c r="B150" s="53"/>
      <c r="C150" s="20"/>
      <c r="D150" s="20"/>
      <c r="E150" s="20"/>
      <c r="F150" s="71"/>
      <c r="G150" s="72"/>
      <c r="H150" s="6"/>
      <c r="I150" s="6"/>
      <c r="J150" s="6"/>
      <c r="K150" s="6"/>
      <c r="L150" s="6"/>
      <c r="M150" s="6"/>
    </row>
    <row r="151" spans="1:13" ht="26.1" customHeight="1" x14ac:dyDescent="0.2">
      <c r="A151" s="52" t="s">
        <v>117</v>
      </c>
      <c r="B151" s="53"/>
      <c r="C151" s="20"/>
      <c r="D151" s="20"/>
      <c r="E151" s="20"/>
      <c r="F151" s="71"/>
      <c r="G151" s="72"/>
      <c r="H151" s="6"/>
      <c r="I151" s="6"/>
      <c r="J151" s="6"/>
      <c r="K151" s="6"/>
      <c r="L151" s="6"/>
      <c r="M151" s="6"/>
    </row>
    <row r="152" spans="1:13" ht="26.1" customHeight="1" x14ac:dyDescent="0.2">
      <c r="A152" s="54" t="s">
        <v>21</v>
      </c>
      <c r="B152" s="4" t="s">
        <v>60</v>
      </c>
      <c r="C152" s="26">
        <f>SUM(C148:C151)</f>
        <v>0</v>
      </c>
      <c r="D152" s="26">
        <f>SUM(D148:D151)</f>
        <v>0</v>
      </c>
      <c r="E152" s="26">
        <f>SUM(E148:E151)</f>
        <v>0</v>
      </c>
      <c r="F152" s="55"/>
      <c r="G152" s="56"/>
      <c r="H152" s="6"/>
      <c r="I152" s="6"/>
      <c r="J152" s="6"/>
      <c r="K152" s="6"/>
      <c r="L152" s="6"/>
      <c r="M152" s="6"/>
    </row>
    <row r="153" spans="1:13" ht="26.1" customHeight="1" x14ac:dyDescent="0.2">
      <c r="A153" s="54"/>
      <c r="B153" s="4" t="s">
        <v>59</v>
      </c>
      <c r="C153" s="26">
        <f>IF(C152&gt;=9,3,IF(C152&gt;=6,2,IF(C152&gt;=4,1,0)))</f>
        <v>0</v>
      </c>
      <c r="D153" s="26">
        <f>IF(D152&gt;=7,3,IF(D152&gt;=5,2,IF(D152&gt;=4,1,0)))</f>
        <v>0</v>
      </c>
      <c r="E153" s="26">
        <f>IF(E152&gt;=6,3,IF(E152&gt;=5,2,IF(E152&gt;=4,1,0)))</f>
        <v>0</v>
      </c>
      <c r="F153" s="55"/>
      <c r="G153" s="56"/>
      <c r="H153" s="6"/>
      <c r="I153" s="6"/>
      <c r="J153" s="6"/>
      <c r="K153" s="6"/>
      <c r="L153" s="6"/>
      <c r="M153" s="6"/>
    </row>
    <row r="154" spans="1:13" ht="26.1" customHeight="1" thickBot="1" x14ac:dyDescent="0.25">
      <c r="A154" s="45" t="s">
        <v>22</v>
      </c>
      <c r="B154" s="46"/>
      <c r="C154" s="57"/>
      <c r="D154" s="58"/>
      <c r="E154" s="58"/>
      <c r="F154" s="58"/>
      <c r="G154" s="59"/>
      <c r="H154" s="24"/>
      <c r="I154" s="24"/>
      <c r="J154" s="6"/>
      <c r="K154" s="6"/>
      <c r="L154" s="6"/>
      <c r="M154" s="6"/>
    </row>
    <row r="155" spans="1:13" ht="32.1" customHeight="1" thickBot="1" x14ac:dyDescent="0.25">
      <c r="A155" s="60"/>
      <c r="B155" s="60"/>
      <c r="C155" s="60"/>
      <c r="D155" s="60"/>
      <c r="E155" s="60"/>
      <c r="F155" s="60"/>
      <c r="G155" s="60"/>
      <c r="H155" s="24"/>
      <c r="I155" s="24"/>
      <c r="J155" s="6"/>
      <c r="K155" s="6"/>
      <c r="L155" s="6"/>
      <c r="M155" s="6"/>
    </row>
    <row r="156" spans="1:13" ht="32.1" customHeight="1" x14ac:dyDescent="0.2">
      <c r="A156" s="49" t="s">
        <v>29</v>
      </c>
      <c r="B156" s="50"/>
      <c r="C156" s="50"/>
      <c r="D156" s="50"/>
      <c r="E156" s="50"/>
      <c r="F156" s="50"/>
      <c r="G156" s="51"/>
    </row>
    <row r="157" spans="1:13" ht="26.1" customHeight="1" x14ac:dyDescent="0.2">
      <c r="A157" s="99" t="s">
        <v>118</v>
      </c>
      <c r="B157" s="100"/>
      <c r="C157" s="19" t="s">
        <v>3</v>
      </c>
      <c r="D157" s="19" t="s">
        <v>4</v>
      </c>
      <c r="E157" s="19" t="s">
        <v>24</v>
      </c>
      <c r="F157" s="65" t="s">
        <v>27</v>
      </c>
      <c r="G157" s="66"/>
    </row>
    <row r="158" spans="1:13" ht="26.1" customHeight="1" x14ac:dyDescent="0.2">
      <c r="A158" s="52" t="s">
        <v>119</v>
      </c>
      <c r="B158" s="53"/>
      <c r="C158" s="20"/>
      <c r="D158" s="20"/>
      <c r="E158" s="20"/>
      <c r="F158" s="61"/>
      <c r="G158" s="62"/>
    </row>
    <row r="159" spans="1:13" ht="26.1" customHeight="1" x14ac:dyDescent="0.2">
      <c r="A159" s="52" t="s">
        <v>120</v>
      </c>
      <c r="B159" s="53"/>
      <c r="C159" s="20"/>
      <c r="D159" s="20"/>
      <c r="E159" s="20"/>
      <c r="F159" s="61"/>
      <c r="G159" s="62"/>
    </row>
    <row r="160" spans="1:13" ht="26.1" customHeight="1" x14ac:dyDescent="0.2">
      <c r="A160" s="52" t="s">
        <v>121</v>
      </c>
      <c r="B160" s="53"/>
      <c r="C160" s="20"/>
      <c r="D160" s="20"/>
      <c r="E160" s="20"/>
      <c r="F160" s="61"/>
      <c r="G160" s="62"/>
    </row>
    <row r="161" spans="1:7" ht="26.1" customHeight="1" x14ac:dyDescent="0.2">
      <c r="A161" s="54" t="s">
        <v>21</v>
      </c>
      <c r="B161" s="4" t="s">
        <v>60</v>
      </c>
      <c r="C161" s="26">
        <f>SUM(C158:C160)</f>
        <v>0</v>
      </c>
      <c r="D161" s="26">
        <f>SUM(D158:D160)</f>
        <v>0</v>
      </c>
      <c r="E161" s="26">
        <f>SUM(E158:E160)</f>
        <v>0</v>
      </c>
      <c r="F161" s="69"/>
      <c r="G161" s="70"/>
    </row>
    <row r="162" spans="1:7" ht="26.1" customHeight="1" x14ac:dyDescent="0.2">
      <c r="A162" s="54"/>
      <c r="B162" s="4" t="s">
        <v>59</v>
      </c>
      <c r="C162" s="26">
        <f>IF(C161&gt;=7,3,IF(C161&gt;=5,2,IF(C161&gt;=3,1,0)))</f>
        <v>0</v>
      </c>
      <c r="D162" s="26">
        <f>IF(D161&gt;=6,3,IF(D161&gt;=4,2,IF(D161&gt;=3,1,0)))</f>
        <v>0</v>
      </c>
      <c r="E162" s="26">
        <f>IF(E161&gt;=4,3,IF(E161&gt;=3,1,0))</f>
        <v>0</v>
      </c>
      <c r="F162" s="69"/>
      <c r="G162" s="70"/>
    </row>
    <row r="163" spans="1:7" ht="26.1" customHeight="1" thickBot="1" x14ac:dyDescent="0.25">
      <c r="A163" s="45" t="s">
        <v>22</v>
      </c>
      <c r="B163" s="46"/>
      <c r="C163" s="47"/>
      <c r="D163" s="47"/>
      <c r="E163" s="47"/>
      <c r="F163" s="47"/>
      <c r="G163" s="48"/>
    </row>
    <row r="164" spans="1:7" ht="32.1" customHeight="1" thickBot="1" x14ac:dyDescent="0.25">
      <c r="A164" s="60"/>
      <c r="B164" s="60"/>
      <c r="C164" s="60"/>
      <c r="D164" s="60"/>
      <c r="E164" s="60"/>
      <c r="F164" s="60"/>
      <c r="G164" s="60"/>
    </row>
    <row r="165" spans="1:7" ht="32.1" customHeight="1" x14ac:dyDescent="0.2">
      <c r="A165" s="49" t="s">
        <v>122</v>
      </c>
      <c r="B165" s="50"/>
      <c r="C165" s="50"/>
      <c r="D165" s="50"/>
      <c r="E165" s="50"/>
      <c r="F165" s="50"/>
      <c r="G165" s="51"/>
    </row>
    <row r="166" spans="1:7" ht="26.1" customHeight="1" x14ac:dyDescent="0.2">
      <c r="A166" s="63" t="s">
        <v>124</v>
      </c>
      <c r="B166" s="64"/>
      <c r="C166" s="19" t="s">
        <v>3</v>
      </c>
      <c r="D166" s="19" t="s">
        <v>4</v>
      </c>
      <c r="E166" s="19" t="s">
        <v>24</v>
      </c>
      <c r="F166" s="65" t="s">
        <v>27</v>
      </c>
      <c r="G166" s="66"/>
    </row>
    <row r="167" spans="1:7" ht="26.1" customHeight="1" x14ac:dyDescent="0.2">
      <c r="A167" s="52" t="s">
        <v>125</v>
      </c>
      <c r="B167" s="53"/>
      <c r="C167" s="20"/>
      <c r="D167" s="20"/>
      <c r="E167" s="20"/>
      <c r="F167" s="61"/>
      <c r="G167" s="62"/>
    </row>
    <row r="168" spans="1:7" ht="26.1" customHeight="1" x14ac:dyDescent="0.2">
      <c r="A168" s="52" t="s">
        <v>126</v>
      </c>
      <c r="B168" s="53"/>
      <c r="C168" s="20"/>
      <c r="D168" s="20"/>
      <c r="E168" s="20"/>
      <c r="F168" s="61"/>
      <c r="G168" s="62"/>
    </row>
    <row r="169" spans="1:7" ht="26.1" customHeight="1" x14ac:dyDescent="0.2">
      <c r="A169" s="52" t="s">
        <v>127</v>
      </c>
      <c r="B169" s="53"/>
      <c r="C169" s="20"/>
      <c r="D169" s="20"/>
      <c r="E169" s="20"/>
      <c r="F169" s="61"/>
      <c r="G169" s="62"/>
    </row>
    <row r="170" spans="1:7" ht="26.1" customHeight="1" x14ac:dyDescent="0.2">
      <c r="A170" s="52" t="s">
        <v>128</v>
      </c>
      <c r="B170" s="53"/>
      <c r="C170" s="20"/>
      <c r="D170" s="20"/>
      <c r="E170" s="20"/>
      <c r="F170" s="61"/>
      <c r="G170" s="62"/>
    </row>
    <row r="171" spans="1:7" ht="26.1" customHeight="1" x14ac:dyDescent="0.2">
      <c r="A171" s="52" t="s">
        <v>123</v>
      </c>
      <c r="B171" s="53"/>
      <c r="C171" s="20"/>
      <c r="D171" s="20"/>
      <c r="E171" s="20"/>
      <c r="F171" s="61"/>
      <c r="G171" s="62"/>
    </row>
    <row r="172" spans="1:7" ht="26.1" customHeight="1" x14ac:dyDescent="0.2">
      <c r="A172" s="54" t="s">
        <v>21</v>
      </c>
      <c r="B172" s="4" t="s">
        <v>60</v>
      </c>
      <c r="C172" s="26">
        <f>SUM(C167:C171)</f>
        <v>0</v>
      </c>
      <c r="D172" s="26">
        <f>SUM(D167:D171)</f>
        <v>0</v>
      </c>
      <c r="E172" s="26">
        <f>SUM(E167:E171)</f>
        <v>0</v>
      </c>
      <c r="F172" s="69"/>
      <c r="G172" s="70"/>
    </row>
    <row r="173" spans="1:7" ht="26.1" customHeight="1" x14ac:dyDescent="0.2">
      <c r="A173" s="54"/>
      <c r="B173" s="4" t="s">
        <v>59</v>
      </c>
      <c r="C173" s="26">
        <f>IF(C172&gt;=11,3,IF(C172&gt;=9,2,IF(C172&gt;=5,1,0)))</f>
        <v>0</v>
      </c>
      <c r="D173" s="26">
        <f>IF(D172&gt;=9,3,IF(D172&gt;=8,2,IF(D172&gt;=5,1,0)))</f>
        <v>0</v>
      </c>
      <c r="E173" s="26">
        <f>IF(E172&gt;=8,3,IF(E172&gt;=6,2,IF(E172&gt;=5,1,0)))</f>
        <v>0</v>
      </c>
      <c r="F173" s="69"/>
      <c r="G173" s="70"/>
    </row>
    <row r="174" spans="1:7" ht="26.1" customHeight="1" thickBot="1" x14ac:dyDescent="0.25">
      <c r="A174" s="45" t="s">
        <v>22</v>
      </c>
      <c r="B174" s="46"/>
      <c r="C174" s="47"/>
      <c r="D174" s="47"/>
      <c r="E174" s="47"/>
      <c r="F174" s="47"/>
      <c r="G174" s="48"/>
    </row>
  </sheetData>
  <sheetProtection algorithmName="SHA-512" hashValue="gI9xgB53P1UafQDimPdGfEHTsYsJFKzt57VrgvgZ0w7UH7n0uBrECouR1otpAAnYTmpoXSB9mQODnmPTD2AHjA==" saltValue="1cq2mhDm9ARu1r6rC0k4RA==" spinCount="100000" sheet="1" objects="1" scenarios="1"/>
  <protectedRanges>
    <protectedRange password="8D89" sqref="A4 D27:E27 A2 B35:B36 A62:A65 C80:C86 A109:A113 B138:B139 A135:A138 C2 C4 A6 A8 A16 A66:B66 A67:A71 A54:A59 A115:A121 A75:A86 A94:C95 A53:B53 A96:A105 C96:C105 C109:C112 A124:A131 C129:C131 A140 C135:C140 C168:C171 A28:B28 C27:C34 L27:M31 B41 A20:A27 C40:C45 A29:A51 A60:B61 B46:B48 C52:C78 A72:B74 A87:C89 A90:A93 C90:C93 A106:C108 A122:B123 C114:C127 A132:C134 A141:C143 A152:B153 A144:A151 A161:B162 A163:A171 B164:B166 A172:B173 A174 A154:A160 C144:C152 C154:C166" name="Zahlavie"/>
  </protectedRanges>
  <mergeCells count="283">
    <mergeCell ref="A1:F1"/>
    <mergeCell ref="A2:B2"/>
    <mergeCell ref="C2:F2"/>
    <mergeCell ref="A3:B3"/>
    <mergeCell ref="C3:D3"/>
    <mergeCell ref="E3:F3"/>
    <mergeCell ref="A8:C8"/>
    <mergeCell ref="A9:C9"/>
    <mergeCell ref="A10:C10"/>
    <mergeCell ref="A11:F11"/>
    <mergeCell ref="A12:F14"/>
    <mergeCell ref="A15:F15"/>
    <mergeCell ref="A4:C4"/>
    <mergeCell ref="D4:F4"/>
    <mergeCell ref="A5:C5"/>
    <mergeCell ref="D5:F5"/>
    <mergeCell ref="A6:B6"/>
    <mergeCell ref="A7:F7"/>
    <mergeCell ref="A24:G24"/>
    <mergeCell ref="A25:G25"/>
    <mergeCell ref="A26:G26"/>
    <mergeCell ref="A27:B27"/>
    <mergeCell ref="F27:G27"/>
    <mergeCell ref="A28:B28"/>
    <mergeCell ref="F28:G28"/>
    <mergeCell ref="A16:F16"/>
    <mergeCell ref="A17:F17"/>
    <mergeCell ref="A18:F20"/>
    <mergeCell ref="A21:F21"/>
    <mergeCell ref="A22:F22"/>
    <mergeCell ref="A23:G23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39:G39"/>
    <mergeCell ref="A40:B40"/>
    <mergeCell ref="F40:G40"/>
    <mergeCell ref="A41:B41"/>
    <mergeCell ref="F41:G41"/>
    <mergeCell ref="A42:B42"/>
    <mergeCell ref="F42:G42"/>
    <mergeCell ref="A35:A36"/>
    <mergeCell ref="F35:G35"/>
    <mergeCell ref="F36:G36"/>
    <mergeCell ref="A37:B37"/>
    <mergeCell ref="C37:G37"/>
    <mergeCell ref="A38:G38"/>
    <mergeCell ref="A46:A47"/>
    <mergeCell ref="F46:G46"/>
    <mergeCell ref="F47:G47"/>
    <mergeCell ref="B48:G48"/>
    <mergeCell ref="A49:B49"/>
    <mergeCell ref="C49:G49"/>
    <mergeCell ref="A43:B43"/>
    <mergeCell ref="F43:G43"/>
    <mergeCell ref="A44:B44"/>
    <mergeCell ref="F44:G44"/>
    <mergeCell ref="A45:B45"/>
    <mergeCell ref="F45:G45"/>
    <mergeCell ref="A54:B54"/>
    <mergeCell ref="F54:G54"/>
    <mergeCell ref="A55:B55"/>
    <mergeCell ref="F55:G55"/>
    <mergeCell ref="A56:B56"/>
    <mergeCell ref="F56:G56"/>
    <mergeCell ref="A50:G50"/>
    <mergeCell ref="A51:G51"/>
    <mergeCell ref="A52:B52"/>
    <mergeCell ref="F52:G52"/>
    <mergeCell ref="A53:B53"/>
    <mergeCell ref="F53:G53"/>
    <mergeCell ref="A65:B65"/>
    <mergeCell ref="F65:G65"/>
    <mergeCell ref="A66:B66"/>
    <mergeCell ref="F66:G66"/>
    <mergeCell ref="A67:B67"/>
    <mergeCell ref="F67:G67"/>
    <mergeCell ref="A70:B70"/>
    <mergeCell ref="A71:B71"/>
    <mergeCell ref="A57:B57"/>
    <mergeCell ref="F57:G57"/>
    <mergeCell ref="F58:G58"/>
    <mergeCell ref="F59:G59"/>
    <mergeCell ref="A58:B58"/>
    <mergeCell ref="A59:B59"/>
    <mergeCell ref="A60:A61"/>
    <mergeCell ref="F60:G60"/>
    <mergeCell ref="F61:G61"/>
    <mergeCell ref="A62:B62"/>
    <mergeCell ref="C62:G62"/>
    <mergeCell ref="A63:G63"/>
    <mergeCell ref="A64:G64"/>
    <mergeCell ref="A72:A73"/>
    <mergeCell ref="F72:G72"/>
    <mergeCell ref="F73:G73"/>
    <mergeCell ref="B74:G74"/>
    <mergeCell ref="A75:B75"/>
    <mergeCell ref="C75:G75"/>
    <mergeCell ref="A76:G76"/>
    <mergeCell ref="A77:G77"/>
    <mergeCell ref="A68:B68"/>
    <mergeCell ref="F68:G68"/>
    <mergeCell ref="A69:B69"/>
    <mergeCell ref="F69:G69"/>
    <mergeCell ref="F70:G70"/>
    <mergeCell ref="F71:G71"/>
    <mergeCell ref="A80:B80"/>
    <mergeCell ref="F80:G80"/>
    <mergeCell ref="A81:B81"/>
    <mergeCell ref="F81:G81"/>
    <mergeCell ref="A82:B82"/>
    <mergeCell ref="F82:G82"/>
    <mergeCell ref="A85:B85"/>
    <mergeCell ref="A86:B86"/>
    <mergeCell ref="A78:B78"/>
    <mergeCell ref="F78:G78"/>
    <mergeCell ref="A79:B79"/>
    <mergeCell ref="F79:G79"/>
    <mergeCell ref="A87:A88"/>
    <mergeCell ref="F87:G87"/>
    <mergeCell ref="F88:G88"/>
    <mergeCell ref="B89:G89"/>
    <mergeCell ref="A90:B90"/>
    <mergeCell ref="C90:G90"/>
    <mergeCell ref="A92:G92"/>
    <mergeCell ref="A93:G93"/>
    <mergeCell ref="A83:B83"/>
    <mergeCell ref="F83:G83"/>
    <mergeCell ref="A84:B84"/>
    <mergeCell ref="F84:G84"/>
    <mergeCell ref="F85:G85"/>
    <mergeCell ref="F86:G86"/>
    <mergeCell ref="A95:B95"/>
    <mergeCell ref="F95:G95"/>
    <mergeCell ref="A96:B96"/>
    <mergeCell ref="F96:G96"/>
    <mergeCell ref="A97:B97"/>
    <mergeCell ref="F97:G97"/>
    <mergeCell ref="A94:B94"/>
    <mergeCell ref="F94:G94"/>
    <mergeCell ref="A91:G91"/>
    <mergeCell ref="A106:A107"/>
    <mergeCell ref="F106:G106"/>
    <mergeCell ref="F107:G107"/>
    <mergeCell ref="A98:B98"/>
    <mergeCell ref="F98:G98"/>
    <mergeCell ref="A99:B99"/>
    <mergeCell ref="F99:G99"/>
    <mergeCell ref="A100:B100"/>
    <mergeCell ref="F100:G100"/>
    <mergeCell ref="F104:G104"/>
    <mergeCell ref="F105:G105"/>
    <mergeCell ref="A101:B101"/>
    <mergeCell ref="F101:G101"/>
    <mergeCell ref="A102:B102"/>
    <mergeCell ref="F102:G102"/>
    <mergeCell ref="A103:B103"/>
    <mergeCell ref="F103:G103"/>
    <mergeCell ref="A104:B104"/>
    <mergeCell ref="A105:B105"/>
    <mergeCell ref="A112:B112"/>
    <mergeCell ref="F112:G112"/>
    <mergeCell ref="A113:B113"/>
    <mergeCell ref="F113:G113"/>
    <mergeCell ref="A114:B114"/>
    <mergeCell ref="F114:G114"/>
    <mergeCell ref="B108:G108"/>
    <mergeCell ref="A109:B109"/>
    <mergeCell ref="C109:G109"/>
    <mergeCell ref="A110:G110"/>
    <mergeCell ref="A111:G111"/>
    <mergeCell ref="A118:B118"/>
    <mergeCell ref="F118:G118"/>
    <mergeCell ref="A119:B119"/>
    <mergeCell ref="F119:G119"/>
    <mergeCell ref="F120:G120"/>
    <mergeCell ref="F121:G121"/>
    <mergeCell ref="A115:B115"/>
    <mergeCell ref="F115:G115"/>
    <mergeCell ref="A116:B116"/>
    <mergeCell ref="F116:G116"/>
    <mergeCell ref="A117:B117"/>
    <mergeCell ref="F117:G117"/>
    <mergeCell ref="A120:B120"/>
    <mergeCell ref="A121:B121"/>
    <mergeCell ref="A127:B127"/>
    <mergeCell ref="F127:G127"/>
    <mergeCell ref="A128:B128"/>
    <mergeCell ref="F128:G128"/>
    <mergeCell ref="A122:A123"/>
    <mergeCell ref="F122:G122"/>
    <mergeCell ref="F123:G123"/>
    <mergeCell ref="A124:B124"/>
    <mergeCell ref="C124:G124"/>
    <mergeCell ref="A125:G125"/>
    <mergeCell ref="A126:G126"/>
    <mergeCell ref="B134:G134"/>
    <mergeCell ref="A135:B135"/>
    <mergeCell ref="C135:G135"/>
    <mergeCell ref="A136:G136"/>
    <mergeCell ref="F140:G140"/>
    <mergeCell ref="F141:G141"/>
    <mergeCell ref="A138:B138"/>
    <mergeCell ref="F138:G138"/>
    <mergeCell ref="A139:B139"/>
    <mergeCell ref="F139:G139"/>
    <mergeCell ref="A137:G137"/>
    <mergeCell ref="A140:B140"/>
    <mergeCell ref="A129:B129"/>
    <mergeCell ref="F129:G129"/>
    <mergeCell ref="F130:G130"/>
    <mergeCell ref="F131:G131"/>
    <mergeCell ref="A130:B130"/>
    <mergeCell ref="A131:B131"/>
    <mergeCell ref="A132:A133"/>
    <mergeCell ref="F132:G132"/>
    <mergeCell ref="F133:G133"/>
    <mergeCell ref="A141:B141"/>
    <mergeCell ref="A148:B148"/>
    <mergeCell ref="F148:G148"/>
    <mergeCell ref="A149:B149"/>
    <mergeCell ref="F149:G149"/>
    <mergeCell ref="F150:G150"/>
    <mergeCell ref="F151:G151"/>
    <mergeCell ref="A147:B147"/>
    <mergeCell ref="F147:G147"/>
    <mergeCell ref="A144:B144"/>
    <mergeCell ref="C144:G144"/>
    <mergeCell ref="A145:G145"/>
    <mergeCell ref="A146:G146"/>
    <mergeCell ref="A150:B150"/>
    <mergeCell ref="A151:B151"/>
    <mergeCell ref="A142:A143"/>
    <mergeCell ref="F142:G142"/>
    <mergeCell ref="F143:G143"/>
    <mergeCell ref="A157:B157"/>
    <mergeCell ref="F157:G157"/>
    <mergeCell ref="A158:B158"/>
    <mergeCell ref="F158:G158"/>
    <mergeCell ref="A152:A153"/>
    <mergeCell ref="F152:G152"/>
    <mergeCell ref="F153:G153"/>
    <mergeCell ref="A154:B154"/>
    <mergeCell ref="C154:G154"/>
    <mergeCell ref="A155:G155"/>
    <mergeCell ref="A156:G156"/>
    <mergeCell ref="A166:B166"/>
    <mergeCell ref="F166:G166"/>
    <mergeCell ref="F159:G159"/>
    <mergeCell ref="F160:G160"/>
    <mergeCell ref="A159:B159"/>
    <mergeCell ref="A160:B160"/>
    <mergeCell ref="A161:A162"/>
    <mergeCell ref="F161:G161"/>
    <mergeCell ref="F162:G162"/>
    <mergeCell ref="A163:B163"/>
    <mergeCell ref="C163:G163"/>
    <mergeCell ref="A164:G164"/>
    <mergeCell ref="A165:G165"/>
    <mergeCell ref="A174:B174"/>
    <mergeCell ref="C174:G174"/>
    <mergeCell ref="F170:G170"/>
    <mergeCell ref="F171:G171"/>
    <mergeCell ref="A167:B167"/>
    <mergeCell ref="F167:G167"/>
    <mergeCell ref="A168:B168"/>
    <mergeCell ref="F168:G168"/>
    <mergeCell ref="A169:B169"/>
    <mergeCell ref="F169:G169"/>
    <mergeCell ref="A170:B170"/>
    <mergeCell ref="A171:B171"/>
    <mergeCell ref="A172:A173"/>
    <mergeCell ref="F172:G172"/>
    <mergeCell ref="F173:G17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3910FB501AC749AF55B0DB685F2F88" ma:contentTypeVersion="14" ma:contentTypeDescription="Umožňuje vytvoriť nový dokument." ma:contentTypeScope="" ma:versionID="770403f44a5e6bf40e6db00978f52ffc">
  <xsd:schema xmlns:xsd="http://www.w3.org/2001/XMLSchema" xmlns:xs="http://www.w3.org/2001/XMLSchema" xmlns:p="http://schemas.microsoft.com/office/2006/metadata/properties" xmlns:ns3="a6bd1cf8-3e99-432f-ba44-d7234de3c330" xmlns:ns4="d22d4a78-3905-43e1-abb5-6dfa5e39d98b" targetNamespace="http://schemas.microsoft.com/office/2006/metadata/properties" ma:root="true" ma:fieldsID="9b0e2ab502b424f2b403bd23bb8df35e" ns3:_="" ns4:_="">
    <xsd:import namespace="a6bd1cf8-3e99-432f-ba44-d7234de3c330"/>
    <xsd:import namespace="d22d4a78-3905-43e1-abb5-6dfa5e39d9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d1cf8-3e99-432f-ba44-d7234de3c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d4a78-3905-43e1-abb5-6dfa5e39d9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E1FB36-43D4-446F-AF1E-5FEEBA6A62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6CA8C-FC4C-4B68-A718-3D9A2A5B19FC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22d4a78-3905-43e1-abb5-6dfa5e39d98b"/>
    <ds:schemaRef ds:uri="a6bd1cf8-3e99-432f-ba44-d7234de3c3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49FAC38-D39B-4975-A6E3-230381BC0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d1cf8-3e99-432f-ba44-d7234de3c330"/>
    <ds:schemaRef ds:uri="d22d4a78-3905-43e1-abb5-6dfa5e39d9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26</vt:i4>
      </vt:variant>
    </vt:vector>
  </HeadingPairs>
  <TitlesOfParts>
    <vt:vector size="26" baseType="lpstr">
      <vt:lpstr>Návod</vt:lpstr>
      <vt:lpstr>dieťa 1</vt:lpstr>
      <vt:lpstr>dieťa 2</vt:lpstr>
      <vt:lpstr>dieťa 3</vt:lpstr>
      <vt:lpstr>dieťa 4</vt:lpstr>
      <vt:lpstr>dieťa 5</vt:lpstr>
      <vt:lpstr>dieťa 6</vt:lpstr>
      <vt:lpstr>dieťa 7</vt:lpstr>
      <vt:lpstr>dieťa 8</vt:lpstr>
      <vt:lpstr>dieťa 9</vt:lpstr>
      <vt:lpstr>dieťa 10</vt:lpstr>
      <vt:lpstr>dieťa 11</vt:lpstr>
      <vt:lpstr>dieťa 12</vt:lpstr>
      <vt:lpstr>dieťa 13</vt:lpstr>
      <vt:lpstr>dieťa 14</vt:lpstr>
      <vt:lpstr>dieťa 15</vt:lpstr>
      <vt:lpstr>dieťa 16</vt:lpstr>
      <vt:lpstr>dieťa 17</vt:lpstr>
      <vt:lpstr>dieťa 18</vt:lpstr>
      <vt:lpstr>dieťa 19</vt:lpstr>
      <vt:lpstr>dieťa 20</vt:lpstr>
      <vt:lpstr>dieťa 21</vt:lpstr>
      <vt:lpstr>dieťa 22</vt:lpstr>
      <vt:lpstr>dieťa 23</vt:lpstr>
      <vt:lpstr>dieťa 24</vt:lpstr>
      <vt:lpstr>dieťa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</dc:creator>
  <cp:lastModifiedBy>Vlado</cp:lastModifiedBy>
  <cp:lastPrinted>2021-09-27T09:51:30Z</cp:lastPrinted>
  <dcterms:created xsi:type="dcterms:W3CDTF">2020-11-29T17:56:58Z</dcterms:created>
  <dcterms:modified xsi:type="dcterms:W3CDTF">2022-12-30T19:32:55Z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0x010100603910FB501AC749AF55B0DB685F2F88</vt:lpwstr>
  </property>
</Properties>
</file>